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0200" activeTab="3"/>
  </bookViews>
  <sheets>
    <sheet name="Practice Information " sheetId="1" r:id="rId1"/>
    <sheet name="NCQA 2011 " sheetId="2" r:id="rId2"/>
    <sheet name="NCQA 2014" sheetId="4" r:id="rId3"/>
    <sheet name="Non-NCQA" sheetId="7" r:id="rId4"/>
    <sheet name="Record Review" sheetId="8" r:id="rId5"/>
  </sheets>
  <calcPr calcId="145621"/>
</workbook>
</file>

<file path=xl/calcChain.xml><?xml version="1.0" encoding="utf-8"?>
<calcChain xmlns="http://schemas.openxmlformats.org/spreadsheetml/2006/main">
  <c r="M125" i="7" l="1"/>
  <c r="M112" i="7"/>
  <c r="M107" i="7"/>
  <c r="M104" i="7"/>
  <c r="M101" i="7"/>
  <c r="M98" i="7"/>
  <c r="C125" i="7"/>
  <c r="C112" i="7"/>
  <c r="C107" i="7"/>
  <c r="C104" i="7"/>
  <c r="C101" i="7"/>
  <c r="C98" i="7"/>
  <c r="M91" i="7"/>
  <c r="M88" i="7"/>
  <c r="M85" i="7"/>
  <c r="C85" i="7"/>
  <c r="C92" i="7" s="1"/>
  <c r="C88" i="7"/>
  <c r="C91" i="7"/>
  <c r="M78" i="7"/>
  <c r="C78" i="7"/>
  <c r="M75" i="7"/>
  <c r="C75" i="7"/>
  <c r="M72" i="7"/>
  <c r="C72" i="7"/>
  <c r="C67" i="7"/>
  <c r="M67" i="7"/>
  <c r="M64" i="7"/>
  <c r="C64" i="7"/>
  <c r="M61" i="7"/>
  <c r="C61" i="7"/>
  <c r="M58" i="7"/>
  <c r="C58" i="7"/>
  <c r="C53" i="7"/>
  <c r="M53" i="7"/>
  <c r="M50" i="7"/>
  <c r="C50" i="7"/>
  <c r="C47" i="7"/>
  <c r="M47" i="7"/>
  <c r="M36" i="7"/>
  <c r="M31" i="7"/>
  <c r="M28" i="7"/>
  <c r="M25" i="7"/>
  <c r="M15" i="7"/>
  <c r="M12" i="7"/>
  <c r="M9" i="7"/>
  <c r="C12" i="7"/>
  <c r="C36" i="7"/>
  <c r="C31" i="7"/>
  <c r="C28" i="7"/>
  <c r="C25" i="7"/>
  <c r="C15" i="7"/>
  <c r="C9" i="7"/>
  <c r="O57" i="2"/>
  <c r="O53" i="4"/>
  <c r="C129" i="7" l="1"/>
  <c r="C130" i="7" s="1"/>
  <c r="C130" i="2"/>
  <c r="O125" i="4" l="1"/>
  <c r="O112" i="4"/>
  <c r="O107" i="4"/>
  <c r="O104" i="4"/>
  <c r="O101" i="4"/>
  <c r="O98" i="4"/>
  <c r="O91" i="4"/>
  <c r="O88" i="4"/>
  <c r="O85" i="4"/>
  <c r="O78" i="4"/>
  <c r="O75" i="4"/>
  <c r="O72" i="4"/>
  <c r="O67" i="4"/>
  <c r="O64" i="4"/>
  <c r="O61" i="4"/>
  <c r="O58" i="4"/>
  <c r="O50" i="4"/>
  <c r="O47" i="4"/>
  <c r="O36" i="4"/>
  <c r="O31" i="4"/>
  <c r="O28" i="4"/>
  <c r="O25" i="4"/>
  <c r="O15" i="4"/>
  <c r="O12" i="4"/>
  <c r="O9" i="4"/>
  <c r="C125" i="4"/>
  <c r="C112" i="4"/>
  <c r="C107" i="4"/>
  <c r="C104" i="4"/>
  <c r="C101" i="4"/>
  <c r="C98" i="4"/>
  <c r="C91" i="4"/>
  <c r="C88" i="4"/>
  <c r="C85" i="4"/>
  <c r="C78" i="4"/>
  <c r="C75" i="4"/>
  <c r="C72" i="4"/>
  <c r="C67" i="4"/>
  <c r="C64" i="4"/>
  <c r="C61" i="4"/>
  <c r="C58" i="4"/>
  <c r="C53" i="4"/>
  <c r="C50" i="4"/>
  <c r="C47" i="4"/>
  <c r="C36" i="4"/>
  <c r="C31" i="4"/>
  <c r="C28" i="4"/>
  <c r="C25" i="4"/>
  <c r="C15" i="4"/>
  <c r="C12" i="4"/>
  <c r="C9" i="4"/>
  <c r="O10" i="2"/>
  <c r="O13" i="2"/>
  <c r="O16" i="2"/>
  <c r="O26" i="2"/>
  <c r="O35" i="2"/>
  <c r="O40" i="2"/>
  <c r="O51" i="2"/>
  <c r="O54" i="2"/>
  <c r="O62" i="2"/>
  <c r="O65" i="2"/>
  <c r="O76" i="2"/>
  <c r="O130" i="2"/>
  <c r="O117" i="2"/>
  <c r="O111" i="2"/>
  <c r="O108" i="2"/>
  <c r="O105" i="2"/>
  <c r="O102" i="2"/>
  <c r="O82" i="2"/>
  <c r="O95" i="2"/>
  <c r="O92" i="2"/>
  <c r="O79" i="2"/>
  <c r="O71" i="2"/>
  <c r="O29" i="2"/>
  <c r="C129" i="4" l="1"/>
  <c r="C130" i="4" s="1"/>
  <c r="C92" i="4"/>
  <c r="O89" i="2"/>
  <c r="O96" i="2" s="1"/>
  <c r="O68" i="2"/>
  <c r="C117" i="2"/>
  <c r="C111" i="2"/>
  <c r="C108" i="2"/>
  <c r="C105" i="2"/>
  <c r="C102" i="2"/>
  <c r="C95" i="2"/>
  <c r="C92" i="2"/>
  <c r="C89" i="2"/>
  <c r="C82" i="2"/>
  <c r="C79" i="2"/>
  <c r="C76" i="2"/>
  <c r="C71" i="2"/>
  <c r="C68" i="2"/>
  <c r="C65" i="2"/>
  <c r="C62" i="2"/>
  <c r="C57" i="2"/>
  <c r="C54" i="2"/>
  <c r="C51" i="2"/>
  <c r="C40" i="2"/>
  <c r="C35" i="2"/>
  <c r="C29" i="2"/>
  <c r="C26" i="2"/>
  <c r="C16" i="2"/>
  <c r="C13" i="2"/>
  <c r="C10" i="2"/>
  <c r="O134" i="2" l="1"/>
  <c r="O135" i="2" s="1"/>
  <c r="C96" i="2"/>
  <c r="C134" i="2" s="1"/>
  <c r="C135" i="2" s="1"/>
  <c r="M92" i="7" l="1"/>
  <c r="M129" i="7" s="1"/>
  <c r="M130" i="7" s="1"/>
  <c r="O92" i="4" l="1"/>
  <c r="O129" i="4" s="1"/>
  <c r="O130" i="4" s="1"/>
  <c r="O28" i="2"/>
</calcChain>
</file>

<file path=xl/sharedStrings.xml><?xml version="1.0" encoding="utf-8"?>
<sst xmlns="http://schemas.openxmlformats.org/spreadsheetml/2006/main" count="1491" uniqueCount="307">
  <si>
    <t xml:space="preserve">Comments </t>
  </si>
  <si>
    <t>Requirement #1: The practice develops and maintains a high-risk patient registry:</t>
  </si>
  <si>
    <t>Cost Management Requirement</t>
  </si>
  <si>
    <t>2. Using information from a variety of sources, including payers and practice clinicians, the practice updates the list of high-risk patients at least quarterly.</t>
  </si>
  <si>
    <t xml:space="preserve">Practice Self Attestation Score
1 = achieved 
0= not achieved  </t>
  </si>
  <si>
    <t xml:space="preserve">Added Requirements 
1= achieved 
0=not achieved </t>
  </si>
  <si>
    <t xml:space="preserve">Not applicable </t>
  </si>
  <si>
    <t xml:space="preserve">Medical Record Review 
1= achieved if 4 out of 5 charts are yes (or 8 out of 10 are yes) 
0=not achieved </t>
  </si>
  <si>
    <t>Yr 1</t>
  </si>
  <si>
    <t>Yr 2</t>
  </si>
  <si>
    <t>Yr 3</t>
  </si>
  <si>
    <t>Transformation Year by which requirements must be implemented; Requirements must be met by the survey date</t>
  </si>
  <si>
    <t>x</t>
  </si>
  <si>
    <t xml:space="preserve">Final Score 
1= achieved 
0=not achieved </t>
  </si>
  <si>
    <t>Requirement #2:  The practice offers Care Management/Care Coordination services with a focus on high-risk patients enrolled with the carriers that are funding the Care Management/Care Coordination services. Other staff may provide Care Management/Care Coordination services in addition to the designated Care Manager or Care Coordinator so long as those services promote care management and care coordination and are provided under the direct supervision of the Care Manager or Care Coordinator.</t>
  </si>
  <si>
    <t>1. The practice has a designated resource(s) that at the minimum includes a trained licensed Registered Nurse or Social Worker Care Coordinator for pediatric practices to provide Care Management/Care Coordination services that focuses on providing services to high-risk patients.</t>
  </si>
  <si>
    <t xml:space="preserve">Practice employes an RN/LPN or social worker as CM/CC:: verify practice employee and license </t>
  </si>
  <si>
    <t>2. The practice has an established methodology for the timely assignment of levels of Care Management/Care Coordination service needed by high-risk patients based on risk level, clinical information including disease severity level and other patient-specific characteristics. The purpose of the assessment is to promptly identify which high-risk patients should be in the Care Manager’s/Care Coordinator’s active caseload at any point in time.</t>
  </si>
  <si>
    <t xml:space="preserve">No deeming option </t>
  </si>
  <si>
    <t xml:space="preserve">P/P/ work documents :  timely assignment to identify which high risk patients should be in NCM/CC  active caseload based on risk level, clinical info, disease severity </t>
  </si>
  <si>
    <t xml:space="preserve">M/R review of NCM/CM  patient  assessment  with date of care management assessment in required time frames  </t>
  </si>
  <si>
    <t xml:space="preserve">4. Working with the patient and within two weeks of completing the patient assessment, the Care Manager/Care Coordinator completes a written care plan, that includes:
a. a medical/social summary;
b. risk factors;
c. treatment goals;
d. patient-generated goals;
e. barriers to meeting goals, and 
f. an action plan for attaining patient's goals 
</t>
  </si>
  <si>
    <t xml:space="preserve">For required time frame </t>
  </si>
  <si>
    <t>See Medical Record Review</t>
  </si>
  <si>
    <t>5. The Care Management/Care Coordination resources update the written care plan on a regular basis, based on patient needs to affect progress towards meeting existing goals or to modify an existing goal, but no less frequently than semi- annually.</t>
  </si>
  <si>
    <t>not required</t>
  </si>
  <si>
    <t xml:space="preserve">Final Score 
1= achieved/waived 
0=not achieved </t>
  </si>
  <si>
    <t xml:space="preserve">For Years 2 and 3: M/R review for meeting timeframes </t>
  </si>
  <si>
    <t xml:space="preserve">not required </t>
  </si>
  <si>
    <t xml:space="preserve">For years 2 and 3: practice is beginning TOC planning within required time frame </t>
  </si>
  <si>
    <t xml:space="preserve">1 (year 1) </t>
  </si>
  <si>
    <t xml:space="preserve">See Medical Record Review </t>
  </si>
  <si>
    <t xml:space="preserve">Specific time for outreach is met </t>
  </si>
  <si>
    <t xml:space="preserve">Specific time frame for outreach is met </t>
  </si>
  <si>
    <t>11. The Care Management/Care Coordination resources provide health and lifestyle coaching for high-risk patients designed to enhance the patient’s/caregiver’s self/condition-management skills.</t>
  </si>
  <si>
    <t>12. Practices shall provide patient-engagement training to Care Managers/Care Coordinators, as necessary, to achieve these requirements.</t>
  </si>
  <si>
    <t xml:space="preserve">Not applicable for 2011 </t>
  </si>
  <si>
    <t>13. The Care Management/Care Coordination resources have in- person or telephonic contact with each high-risk patient at intervals consistent with the patient’s level of risk.</t>
  </si>
  <si>
    <t xml:space="preserve">Policy or clinican description of when contact is needed based on risk status </t>
  </si>
  <si>
    <t xml:space="preserve">Medical record rereview for contact made within intervals consistent with risk status </t>
  </si>
  <si>
    <t xml:space="preserve">14. The Care Management/Care Coordination resources participate in relevant team-based care meetings to assure whole-person care is provided to high-risk patients.
For pediatric practices, participants in practice-initiated team meetings may include primary care and specialist providers, school liasions, behavioral health providers, developmental specialists, government support program representatives (e.g. SSI), and social service agency representatives. </t>
  </si>
  <si>
    <t>15. The Care Management/Care Coordination resources use HIT to document and monitor care management service provision.</t>
  </si>
  <si>
    <t xml:space="preserve">M/R review to verify NCM documentation using the electronic health record </t>
  </si>
  <si>
    <t>16. The Care Management/Care Coordination resources participate in formal practice quality improvement initiatives to assess and improve effectiveness of care management service delivery</t>
  </si>
  <si>
    <r>
      <t xml:space="preserve">Requirement #3:  The practice improves access to and coordination with behavioral health service. The practice has implemented </t>
    </r>
    <r>
      <rPr>
        <b/>
        <u/>
        <sz val="11"/>
        <color rgb="FFFF0000"/>
        <rFont val="Book Antiqua"/>
        <family val="1"/>
      </rPr>
      <t>one</t>
    </r>
    <r>
      <rPr>
        <b/>
        <sz val="11"/>
        <color theme="1"/>
        <rFont val="Book Antiqua"/>
        <family val="1"/>
      </rPr>
      <t xml:space="preserve"> of the following approaches to behavioral health integration by the end of Year 1: </t>
    </r>
    <r>
      <rPr>
        <b/>
        <sz val="11"/>
        <color rgb="FFFF0000"/>
        <rFont val="Book Antiqua"/>
        <family val="1"/>
      </rPr>
      <t xml:space="preserve">For Audit Count only one element </t>
    </r>
  </si>
  <si>
    <t>3. To promote better access to and coordination of behavioral health services, the practice is implementing or has implemented a co-located (or virtually located), integrated behavioral health services model that is characterized by licensed behavioral health clinicians serving on the care team; the team sharing patients, and sharing medical records, and the practice promoting consistent communications at the system, team and individual provider levels that includes regularly scheduled case conferences, and warm hand-off protocols.</t>
  </si>
  <si>
    <t>Requirement #4:  The practice expands access to care both during and after office hours (defined as access beyond weekdays between 9am and 5pm).</t>
  </si>
  <si>
    <t xml:space="preserve">1. The practice has a written policy to respond to patient telephone calls within the following timeframes:
a. For urgent medical/behavioral calls received during office hours, return calls are made the same day.
b. For urgent calls received after office hours, return calls are made within 1 hour.
c. For all non-time-sensitive calls, return calls are made within 2 business days of receiving the call.
</t>
  </si>
  <si>
    <t xml:space="preserve">2. The practice has implemented same-day scheduling, such that patients can call and schedule an appointment for the same day.
• Years 1 and 2: for urgent care only.
• Year 3: for urgent and routine care. Routine care is care that patients believe they need but not “right away.”
</t>
  </si>
  <si>
    <t xml:space="preserve">x 
urgent only </t>
  </si>
  <si>
    <t xml:space="preserve">x
urgent and routine </t>
  </si>
  <si>
    <t>3. The practice has an agreement with (or established) an urgent care clinic or other service provider which is open during evenings and weekends when the office is not open as an alternative to receiving Emergency Department care.</t>
  </si>
  <si>
    <t xml:space="preserve">Review compact with urgent care or other service provider for use of evenings and weekends (unless open every evening and Saturday and Sunday </t>
  </si>
  <si>
    <t>4.  The practice utilizes formal quality improvement processes to assess and improve the effectiveness of its programs to expand access.</t>
  </si>
  <si>
    <t xml:space="preserve">Verify QI process (PDSA) used to expand access </t>
  </si>
  <si>
    <t>x
lab and imaging results in year 2</t>
  </si>
  <si>
    <t>x
lab and imaging results in year 3</t>
  </si>
  <si>
    <t xml:space="preserve">1 for year 1 </t>
  </si>
  <si>
    <t>x
Urgent care only</t>
  </si>
  <si>
    <t xml:space="preserve">x
Urgent and routince care </t>
  </si>
  <si>
    <t xml:space="preserve">x
urgent care only </t>
  </si>
  <si>
    <t xml:space="preserve">x
urgent and routince care </t>
  </si>
  <si>
    <t>Requirement #5:  The practice refers patients to specialty and ancillary providers who are known to provide high quality, efficient services (e.g., value-based care.)</t>
  </si>
  <si>
    <t xml:space="preserve">1. The practice has developed referral protocols for its patients for at least two of the following:
a. one high-volume specialty, such as cardiovascular specialist, pulmonary specialist, orthopedic surgeon or endocrinologist;
b. laboratory services;
c. imaging services;
d. physical therapy services, and
e. home health agency services.
</t>
  </si>
  <si>
    <t xml:space="preserve">In year 2 and 3 verify t hrough review of schedule 4 hours of weekend availability either directly or affiliated providers  that share the electronic health record </t>
  </si>
  <si>
    <t xml:space="preserve">Review 2 compacts for services identified in element </t>
  </si>
  <si>
    <t>2. Should one or more payers provide the practice with readily available, actionable data, the practice has used such data and any other sources to identify referral service providers who provide higher quality services at costs lower than or the same as their peers (i.e., “high-value referral service providers”) and prioritizes referrals to those providers.</t>
  </si>
  <si>
    <t xml:space="preserve">Verify process practice uses (data) to identify referral source providers and criteria used </t>
  </si>
  <si>
    <t xml:space="preserve">Practice Name </t>
  </si>
  <si>
    <t>Organizations Name:</t>
  </si>
  <si>
    <t>Completion Date:</t>
  </si>
  <si>
    <t xml:space="preserve">Care Management Elements 10-15 plus any elements not deemed as being met through NCQA report </t>
  </si>
  <si>
    <t xml:space="preserve">self attestion </t>
  </si>
  <si>
    <r>
      <t xml:space="preserve">Describes process for using payers and practice clinicians to update high risk patient list </t>
    </r>
    <r>
      <rPr>
        <b/>
        <u/>
        <sz val="10"/>
        <color theme="1"/>
        <rFont val="Book Antiqua"/>
        <family val="1"/>
      </rPr>
      <t>and</t>
    </r>
    <r>
      <rPr>
        <sz val="10"/>
        <color theme="1"/>
        <rFont val="Book Antiqua"/>
        <family val="1"/>
      </rPr>
      <t xml:space="preserve"> shows updated quarterly report </t>
    </r>
  </si>
  <si>
    <r>
      <t xml:space="preserve">Name of Practice: </t>
    </r>
    <r>
      <rPr>
        <b/>
        <u/>
        <sz val="11"/>
        <color theme="1"/>
        <rFont val="Book Antiqua"/>
        <family val="1"/>
      </rPr>
      <t xml:space="preserve"> </t>
    </r>
  </si>
  <si>
    <r>
      <t xml:space="preserve">Name of Contact: </t>
    </r>
    <r>
      <rPr>
        <b/>
        <u/>
        <sz val="11"/>
        <color theme="1"/>
        <rFont val="Book Antiqua"/>
        <family val="1"/>
      </rPr>
      <t xml:space="preserve"> </t>
    </r>
  </si>
  <si>
    <t xml:space="preserve">CTC  Adult </t>
  </si>
  <si>
    <t xml:space="preserve">CTC : PCMH Kids </t>
  </si>
  <si>
    <t xml:space="preserve">TCPI </t>
  </si>
  <si>
    <t xml:space="preserve">Other : Identify </t>
  </si>
  <si>
    <t xml:space="preserve">Rhode Island PCMH Cost Management Strategies </t>
  </si>
  <si>
    <t>Position:</t>
  </si>
  <si>
    <t>Phone Number:</t>
  </si>
  <si>
    <t>E-mail Address:</t>
  </si>
  <si>
    <t>Transformation Initiative</t>
  </si>
  <si>
    <t>Start Date</t>
  </si>
  <si>
    <t>End Date</t>
  </si>
  <si>
    <t>Comments</t>
  </si>
  <si>
    <t>Year</t>
  </si>
  <si>
    <t>Level Achieved</t>
  </si>
  <si>
    <t>Expiration Date</t>
  </si>
  <si>
    <t xml:space="preserve">a) Practice submitted cost management self-attestation: </t>
  </si>
  <si>
    <t>Date:</t>
  </si>
  <si>
    <t>and is</t>
  </si>
  <si>
    <t>Year 1</t>
  </si>
  <si>
    <t>Year 3</t>
  </si>
  <si>
    <t>*if Documents not available, practice will need to have staff available to describe process and provide verification of implementation</t>
  </si>
  <si>
    <r>
      <t xml:space="preserve">Transformation Initiative: </t>
    </r>
    <r>
      <rPr>
        <sz val="11"/>
        <color theme="1"/>
        <rFont val="Book Antiqua"/>
        <family val="1"/>
      </rPr>
      <t xml:space="preserve">structured training program with pre-defined curriculum and technical assistance </t>
    </r>
  </si>
  <si>
    <t xml:space="preserve">3. The Care Manager/Care Coordinator completes within a specified period of time (from the time that the high-risk patient is placed in the Care Manager’s/Care Coordina tor’s active caseload)1 a patient assessment based on the patient’s specific symptoms, complaints or situation, including the patient’s preferences and lifestyle goals, self-management abilities and socioeconomic circumstances that are contributing to elevated near-term hospitalization and/or ED risk.
For children and youth, the care coordinator shall complete a family assessment that includes:
a. a family status and environment assessment (i.e., assessment of medical/behavioral/dental health status; social supports of family and friends; financial needs; family demands, relationships, and functioning; cultural beliefs and values of family; strengths/assets of child, youth, family/caregivers, and current goals of child, youth &amp; family), and
b. a growth and development assessment (i.e., assessment of child/youth developmental progress/status; child/youth strengths/assets; school performance and needs, and emotional/behavioral strengths and needs).
</t>
  </si>
  <si>
    <t xml:space="preserve">
3. The Care Manager/Care Coordinator completes within a specified period of time (from the time that the high-risk patient is placed in the Care Manager’s/Care Coordina tor’s active caseload)1 a patient assessment based on the patient’s specific symptoms, complaints or situation, including the patient’s preferences and lifestyle goals, self-management abilities and socioeconomic circumstances that are contributing to elevated near-term hospitalization and/or ED risk.
For children and youth, the care coordinator shall complete a family assessment that includes:
a. a family status and environment assessment (i.e., assessment of medical/behavioral/dental health status; social supports of family and friends; financial needs; family demands, relationships, and functioning; cultural beliefs and values of family; strengths/assets of child, youth, family/caregivers, and current goals of child, youth &amp; family), and
b. a growth and development assessment (i.e., assessment of child/youth developmental progress/status; child/youth strengths/assets; school performance and needs, and emotional/behavioral strengths and needs).
</t>
  </si>
  <si>
    <r>
      <t xml:space="preserve">6. For high-risk patients known to be hospitalized or in a SNF, the Care Management/Care Coordination resources shall contact the patient and/or the hospital discharge planner and begin transition-of-care planning </t>
    </r>
    <r>
      <rPr>
        <b/>
        <sz val="10"/>
        <color theme="1"/>
        <rFont val="Book Antiqua"/>
        <family val="1"/>
      </rPr>
      <t>at least 24-hours prior to the patient’s discharge</t>
    </r>
    <r>
      <rPr>
        <sz val="10"/>
        <color theme="1"/>
        <rFont val="Book Antiqua"/>
        <family val="1"/>
      </rPr>
      <t>.</t>
    </r>
  </si>
  <si>
    <t>5. The Care Management/Care Coordination resources update the written care plan on a regular basis, based on patient needs to affect progress towards meeting existing goals or to modify an existing goal, but no less frequently than semi-annually.</t>
  </si>
  <si>
    <r>
      <t xml:space="preserve">7. The Care Management/Care Coordination resources contact every high-risk patient who has been discharged from hospital inpatient services after discharge to determine care management needs.
</t>
    </r>
    <r>
      <rPr>
        <b/>
        <sz val="10"/>
        <color theme="1"/>
        <rFont val="Book Antiqua"/>
        <family val="1"/>
      </rPr>
      <t>• Year 1: within 72 hours after discharge.
• Years 2 and 3: within 48 hours after discharge.</t>
    </r>
    <r>
      <rPr>
        <sz val="10"/>
        <color theme="1"/>
        <rFont val="Book Antiqua"/>
        <family val="1"/>
      </rPr>
      <t xml:space="preserve">
</t>
    </r>
  </si>
  <si>
    <r>
      <t xml:space="preserve">8. The Care Management/Care Coordination resources contact every known high-risk patient who has had an Emergency Department visit for a situation or condition that is related to or contributes to the patient’s high-risk status.
</t>
    </r>
    <r>
      <rPr>
        <b/>
        <sz val="10"/>
        <color theme="1"/>
        <rFont val="Book Antiqua"/>
        <family val="1"/>
      </rPr>
      <t>• Year 1: within 72 hours of an ED visit.
• Years 2 and 3: within 48 hours of an ED visit.</t>
    </r>
    <r>
      <rPr>
        <sz val="10"/>
        <color theme="1"/>
        <rFont val="Book Antiqua"/>
        <family val="1"/>
      </rPr>
      <t xml:space="preserve">
</t>
    </r>
  </si>
  <si>
    <r>
      <t xml:space="preserve">9. The Care Management/Care Coordination resources complete a medication reconciliation after a high-risk patient has been discharged from inpatient services; to the extent possible the medication reconciliation is conducted in person.
</t>
    </r>
    <r>
      <rPr>
        <b/>
        <sz val="10"/>
        <color theme="1"/>
        <rFont val="Book Antiqua"/>
        <family val="1"/>
      </rPr>
      <t>• Year 1: within 7 days of discharge.
• Years 2 and 3: within 72 hours of discharge.</t>
    </r>
    <r>
      <rPr>
        <sz val="10"/>
        <color theme="1"/>
        <rFont val="Book Antiqua"/>
        <family val="1"/>
      </rPr>
      <t xml:space="preserve">
</t>
    </r>
  </si>
  <si>
    <t>10. The Care Management/Care Coordination resources arrange for, and coordinate all medical, developmental, behavioral health and social service referrals and tracks2 referrals and test results on a timely basis for high-risk patients.
2 Tracking meams that t he practice "tracks referrals until consultant or specialist's report is available, flagging and following up on over due reports".</t>
  </si>
  <si>
    <r>
      <t>3.</t>
    </r>
    <r>
      <rPr>
        <sz val="7"/>
        <color theme="1"/>
        <rFont val="Times New Roman"/>
        <family val="1"/>
      </rPr>
      <t>  </t>
    </r>
    <r>
      <rPr>
        <sz val="10"/>
        <color theme="1"/>
        <rFont val="Book Antiqua"/>
        <family val="1"/>
      </rPr>
      <t xml:space="preserve">To identify high-risk patients, the practice has developed a risk assessment methodology that includes at a minimum the consideration of the following factors
a.  assessment of patients based on co-morbidities;
b.  inpatient utilization, and
c.   Emergency Department utilization.
</t>
    </r>
  </si>
  <si>
    <r>
      <t>1.</t>
    </r>
    <r>
      <rPr>
        <sz val="10"/>
        <color theme="1"/>
        <rFont val="Times New Roman"/>
        <family val="1"/>
      </rPr>
      <t> </t>
    </r>
    <r>
      <rPr>
        <sz val="10"/>
        <color theme="1"/>
        <rFont val="Book Antiqua"/>
        <family val="1"/>
      </rPr>
      <t>The practice has developed and implemented a methodology for identifying patients at high risk for future avoidable use of high cost services (referred to as “high- risk patients).</t>
    </r>
  </si>
  <si>
    <r>
      <t xml:space="preserve">2. To promote better access to and coordination of behavioral health services, the practice has arranged for a behavioral health provider(s) to be co-located (or virtually located) at the practice for at least one day per week and assists patients in scheduling appointments with the on-site provider(s). </t>
    </r>
    <r>
      <rPr>
        <b/>
        <sz val="12"/>
        <color rgb="FFFF0000"/>
        <rFont val="Book Antiqua"/>
        <family val="1"/>
      </rPr>
      <t>OR</t>
    </r>
  </si>
  <si>
    <r>
      <t xml:space="preserve">Review BH compact and verify language on availability of appointments based on urgency </t>
    </r>
    <r>
      <rPr>
        <b/>
        <sz val="10"/>
        <color theme="1"/>
        <rFont val="Book Antiqua"/>
        <family val="1"/>
      </rPr>
      <t xml:space="preserve">and </t>
    </r>
    <r>
      <rPr>
        <sz val="10"/>
        <color theme="1"/>
        <rFont val="Book Antiqua"/>
        <family val="1"/>
      </rPr>
      <t xml:space="preserve">exchange of information </t>
    </r>
  </si>
  <si>
    <r>
      <t xml:space="preserve">Verify BH license </t>
    </r>
    <r>
      <rPr>
        <b/>
        <sz val="10"/>
        <color theme="1"/>
        <rFont val="Book Antiqua"/>
        <family val="1"/>
      </rPr>
      <t>and</t>
    </r>
    <r>
      <rPr>
        <sz val="10"/>
        <color theme="1"/>
        <rFont val="Book Antiqua"/>
        <family val="1"/>
      </rPr>
      <t xml:space="preserve"> patient schedule 1 day a week </t>
    </r>
    <r>
      <rPr>
        <b/>
        <sz val="10"/>
        <color theme="1"/>
        <rFont val="Book Antiqua"/>
        <family val="1"/>
      </rPr>
      <t xml:space="preserve">and </t>
    </r>
    <r>
      <rPr>
        <sz val="10"/>
        <color theme="1"/>
        <rFont val="Book Antiqua"/>
        <family val="1"/>
      </rPr>
      <t xml:space="preserve">office staff ability to assist patietns with scheduling BH appointment </t>
    </r>
  </si>
  <si>
    <r>
      <t xml:space="preserve">Verify BH license </t>
    </r>
    <r>
      <rPr>
        <b/>
        <sz val="10"/>
        <color theme="1"/>
        <rFont val="Book Antiqua"/>
        <family val="1"/>
      </rPr>
      <t>and</t>
    </r>
    <r>
      <rPr>
        <sz val="10"/>
        <color theme="1"/>
        <rFont val="Book Antiqua"/>
        <family val="1"/>
      </rPr>
      <t xml:space="preserve"> patient schedule </t>
    </r>
    <r>
      <rPr>
        <b/>
        <sz val="10"/>
        <color theme="1"/>
        <rFont val="Book Antiqua"/>
        <family val="1"/>
      </rPr>
      <t>and</t>
    </r>
    <r>
      <rPr>
        <sz val="10"/>
        <color theme="1"/>
        <rFont val="Book Antiqua"/>
        <family val="1"/>
      </rPr>
      <t xml:space="preserve"> practice protocol for BH warm hand-offs </t>
    </r>
    <r>
      <rPr>
        <b/>
        <sz val="10"/>
        <color theme="1"/>
        <rFont val="Book Antiqua"/>
        <family val="1"/>
      </rPr>
      <t>and</t>
    </r>
    <r>
      <rPr>
        <sz val="10"/>
        <color theme="1"/>
        <rFont val="Book Antiqua"/>
        <family val="1"/>
      </rPr>
      <t xml:space="preserve"> team meeting participation </t>
    </r>
  </si>
  <si>
    <r>
      <t xml:space="preserve">1. To promote better access to and coordination of behavioral health services, the practice has developed preferred referral arrangements with community behavioral health providers such that appointments are available consistent with the urgency of the medical and behavioral health needs of the practice’s patients and there is an operational protocol adopted by the PCP and the preferred specialists for the exchange of information. The terms of the preferred arrangement are documented in a written agreement. </t>
    </r>
    <r>
      <rPr>
        <b/>
        <sz val="12"/>
        <color rgb="FFFF0000"/>
        <rFont val="Book Antiqua"/>
        <family val="1"/>
      </rPr>
      <t>OR</t>
    </r>
    <r>
      <rPr>
        <b/>
        <sz val="10"/>
        <color rgb="FFFF0000"/>
        <rFont val="Book Antiqua"/>
        <family val="1"/>
      </rPr>
      <t xml:space="preserve"> </t>
    </r>
  </si>
  <si>
    <r>
      <t xml:space="preserve">5. The practice has created a secure web portal that enables patients to:
• send and receive secure messaging;
• request appointments;
• request referrals;
• request prescription refills, and
• review lab and imaging results </t>
    </r>
    <r>
      <rPr>
        <b/>
        <sz val="10"/>
        <color theme="1"/>
        <rFont val="Book Antiqua"/>
        <family val="1"/>
      </rPr>
      <t>(beginning in Year 2)</t>
    </r>
    <r>
      <rPr>
        <sz val="10"/>
        <color theme="1"/>
        <rFont val="Book Antiqua"/>
        <family val="1"/>
      </rPr>
      <t xml:space="preserve">.
The practice clearly communicates to patients that the portal should not be used for urgent matters and that patients should  call the practice under such circumstances </t>
    </r>
  </si>
  <si>
    <r>
      <t xml:space="preserve">6. The practice has expanded office hours so that services are available at least two mornings or two evenings a week for a period of at least 2 hours beyond standard office hours.
</t>
    </r>
    <r>
      <rPr>
        <b/>
        <sz val="10"/>
        <color theme="1"/>
        <rFont val="Book Antiqua"/>
        <family val="1"/>
      </rPr>
      <t>• Year 2: urgent care only.
• Year 3 urgent and routine care.</t>
    </r>
    <r>
      <rPr>
        <sz val="10"/>
        <color theme="1"/>
        <rFont val="Book Antiqua"/>
        <family val="1"/>
      </rPr>
      <t xml:space="preserve">
</t>
    </r>
  </si>
  <si>
    <r>
      <t xml:space="preserve">7. The practice has expanded office hours so that services are available at least four hours over the weekend. Services may be provided by practice clinicians or through an affiliation of clinicians, so long as the affiliated physicians are able to share medical information electronically on a near real- time basis through either a shared EMR system or by ready access to a patient’s practice physician who has real-time access to patient’s medical records.
</t>
    </r>
    <r>
      <rPr>
        <b/>
        <sz val="10"/>
        <color theme="1"/>
        <rFont val="Book Antiqua"/>
        <family val="1"/>
      </rPr>
      <t>• Year 2: urgent care only.
• Year 3 urgent and routine care.</t>
    </r>
    <r>
      <rPr>
        <sz val="10"/>
        <color theme="1"/>
        <rFont val="Book Antiqua"/>
        <family val="1"/>
      </rPr>
      <t xml:space="preserve">
</t>
    </r>
  </si>
  <si>
    <r>
      <t xml:space="preserve">
3.</t>
    </r>
    <r>
      <rPr>
        <sz val="10"/>
        <color theme="1"/>
        <rFont val="Times New Roman"/>
        <family val="1"/>
      </rPr>
      <t> </t>
    </r>
    <r>
      <rPr>
        <sz val="10"/>
        <color theme="1"/>
        <rFont val="Book Antiqua"/>
        <family val="1"/>
      </rPr>
      <t>To identify high-risk patients, the practice has developed a risk assessment methodology that includes at a minimum the consideration of the following factors:
a.  assessment of patients based on co-morbidities;
b.  inpatient utilization, and
c.  Emergency Department utilization.</t>
    </r>
  </si>
  <si>
    <r>
      <t xml:space="preserve">Verify BH  license </t>
    </r>
    <r>
      <rPr>
        <b/>
        <sz val="10"/>
        <color theme="1"/>
        <rFont val="Book Antiqua"/>
        <family val="1"/>
      </rPr>
      <t>and</t>
    </r>
    <r>
      <rPr>
        <sz val="10"/>
        <color theme="1"/>
        <rFont val="Book Antiqua"/>
        <family val="1"/>
      </rPr>
      <t xml:space="preserve"> patient schedule </t>
    </r>
    <r>
      <rPr>
        <b/>
        <sz val="10"/>
        <color theme="1"/>
        <rFont val="Book Antiqua"/>
        <family val="1"/>
      </rPr>
      <t>and</t>
    </r>
    <r>
      <rPr>
        <sz val="10"/>
        <color theme="1"/>
        <rFont val="Book Antiqua"/>
        <family val="1"/>
      </rPr>
      <t xml:space="preserve"> practice protocol for BH warm hand-offs </t>
    </r>
    <r>
      <rPr>
        <b/>
        <sz val="10"/>
        <color theme="1"/>
        <rFont val="Book Antiqua"/>
        <family val="1"/>
      </rPr>
      <t>and</t>
    </r>
    <r>
      <rPr>
        <sz val="10"/>
        <color theme="1"/>
        <rFont val="Book Antiqua"/>
        <family val="1"/>
      </rPr>
      <t xml:space="preserve"> team meeting participation </t>
    </r>
  </si>
  <si>
    <t xml:space="preserve">Not applicable for NCQA 2011 </t>
  </si>
  <si>
    <t>Date Completed</t>
  </si>
  <si>
    <t>Audit Score</t>
  </si>
  <si>
    <t>Practice Self Attestation Score</t>
  </si>
  <si>
    <t>Completed By</t>
  </si>
  <si>
    <t>Second reviewer, if indicated</t>
  </si>
  <si>
    <r>
      <t xml:space="preserve">Requirement #3:  The practice improves access to and coordination with behavioral health service. The practice has implemented </t>
    </r>
    <r>
      <rPr>
        <b/>
        <u/>
        <sz val="12"/>
        <color rgb="FFFF0000"/>
        <rFont val="Book Antiqua"/>
        <family val="1"/>
      </rPr>
      <t>one</t>
    </r>
    <r>
      <rPr>
        <b/>
        <sz val="12"/>
        <color theme="1"/>
        <rFont val="Book Antiqua"/>
        <family val="1"/>
      </rPr>
      <t xml:space="preserve"> of the following approaches to behavioral health integration by the end of Year 1: </t>
    </r>
    <r>
      <rPr>
        <b/>
        <sz val="12"/>
        <color rgb="FFFF0000"/>
        <rFont val="Book Antiqua"/>
        <family val="1"/>
      </rPr>
      <t xml:space="preserve">For Audit Count only one element </t>
    </r>
  </si>
  <si>
    <t xml:space="preserve">Policy or clinician description of when contact is needed based on risk status </t>
  </si>
  <si>
    <t>FINAL SCORE:</t>
  </si>
  <si>
    <t>FINAL SCORE</t>
  </si>
  <si>
    <t>Draft Review Tool</t>
  </si>
  <si>
    <t>Review Process</t>
  </si>
  <si>
    <t xml:space="preserve">Practice employes an RN/LPN or social worker as CM/CC: verify practice employee and license </t>
  </si>
  <si>
    <t>FINAL SCORE FOR REQUIREMENT #3</t>
  </si>
  <si>
    <t>Score</t>
  </si>
  <si>
    <t>NCQA 2011 PCMH 3 element B          Deemed</t>
  </si>
  <si>
    <t xml:space="preserve">NCQA 2011 PCMH 3 element B           Partial deemed </t>
  </si>
  <si>
    <t>NCQA 2011 PCMH 3 Element C  Deemed</t>
  </si>
  <si>
    <t xml:space="preserve">NCQA 2014 PCHM 4 element A Deemed </t>
  </si>
  <si>
    <t xml:space="preserve">NCQA 2014 4 Element A  Partial Deeming </t>
  </si>
  <si>
    <t xml:space="preserve">NCQA 2014 4 Element A  Deemed </t>
  </si>
  <si>
    <t xml:space="preserve">NCQA 2014 4 Element B Partial deeming </t>
  </si>
  <si>
    <t xml:space="preserve">NCQA 2014  4 Element B Partial deeming </t>
  </si>
  <si>
    <t xml:space="preserve">NCQA 2014 4 element B Partial deeming </t>
  </si>
  <si>
    <t xml:space="preserve">Per medical record review for two week timeframe and content of care plan </t>
  </si>
  <si>
    <t xml:space="preserve">For required time frame and content </t>
  </si>
  <si>
    <t>For years 2 and 3, medical record review</t>
  </si>
  <si>
    <t xml:space="preserve">For Years 2 and 3: M/R review for meeting timeframes no less frequently than semi-annual </t>
  </si>
  <si>
    <t xml:space="preserve">NCQA 2014 5 Element C Partial deeming </t>
  </si>
  <si>
    <t>For years 2 and 3, reviews documented process for patient follow up before hospital discharge</t>
  </si>
  <si>
    <t xml:space="preserve">Reviews documented process for patient follow up after hospital discharge and medical record review for timeframe for completion </t>
  </si>
  <si>
    <t xml:space="preserve">NCQA 2014 5 Element C  Partial deeming </t>
  </si>
  <si>
    <t xml:space="preserve">Reviews documented process for patient follow up after ED and medical record review for timeframe completion </t>
  </si>
  <si>
    <t xml:space="preserve">NCQA 2014 PCMH 4 Element C Partial deeming </t>
  </si>
  <si>
    <t xml:space="preserve">Medical record review for medication reconciliation plus timeframe </t>
  </si>
  <si>
    <t xml:space="preserve">NCQA 2014 PCMH 5 Element B Deemed </t>
  </si>
  <si>
    <t xml:space="preserve">Reviews documented process and a report log or other means of demonstrating that is process is followed </t>
  </si>
  <si>
    <t xml:space="preserve">NCQA 2014 PCMH 4 Element E  Factor 2,3, and 4                     Deemed </t>
  </si>
  <si>
    <t xml:space="preserve">Reviews training schedule or materials showing how practice staff are trained in patient engagement </t>
  </si>
  <si>
    <t>Policy or clinican description of when contact is needed based on risk status plus medical record review</t>
  </si>
  <si>
    <t>NCQA 2014 PCMH 2 Element D Factor 3 Deemed</t>
  </si>
  <si>
    <t xml:space="preserve">NCQA 2014 PCMH 6 Element B Deemed </t>
  </si>
  <si>
    <t xml:space="preserve">Reviews the practice's documented process for involving staff in QI </t>
  </si>
  <si>
    <t xml:space="preserve">Review BH compact and verify language on availability of appointments based on urgency and exchange of information </t>
  </si>
  <si>
    <t>Verify BH license and patient schedule 1 day a week and office staff ability to assist patients with scheduling BH appointments</t>
  </si>
  <si>
    <r>
      <t xml:space="preserve">Verify BH license </t>
    </r>
    <r>
      <rPr>
        <b/>
        <sz val="10"/>
        <color theme="1"/>
        <rFont val="Book Antiqua"/>
        <family val="1"/>
      </rPr>
      <t>and</t>
    </r>
    <r>
      <rPr>
        <sz val="10"/>
        <color theme="1"/>
        <rFont val="Book Antiqua"/>
        <family val="1"/>
      </rPr>
      <t xml:space="preserve"> patient schedule 1 day a week </t>
    </r>
    <r>
      <rPr>
        <b/>
        <sz val="10"/>
        <color theme="1"/>
        <rFont val="Book Antiqua"/>
        <family val="1"/>
      </rPr>
      <t xml:space="preserve">and </t>
    </r>
    <r>
      <rPr>
        <sz val="10"/>
        <color theme="1"/>
        <rFont val="Book Antiqua"/>
        <family val="1"/>
      </rPr>
      <t xml:space="preserve">office staff ability to assist patients with scheduling BH appointment </t>
    </r>
  </si>
  <si>
    <t xml:space="preserve">Verify BH license and patient schedule and practice protocol for BH warm hand-offs and team meeting participation </t>
  </si>
  <si>
    <t xml:space="preserve">NCQA 2014 PCMH 1 Element B Partial deeming </t>
  </si>
  <si>
    <t xml:space="preserve">Review documented process for providing timely clinical advise to patient including time frame requirement </t>
  </si>
  <si>
    <t xml:space="preserve">NCQA 2014  PCMH  1 Element A Factor 1 Deemed </t>
  </si>
  <si>
    <t>Review documented process for scheduling same day appointments and report with 5 days data showing availability and use of same day appointments for urgent needs (year 1 and 2) and routine (year 3)</t>
  </si>
  <si>
    <t>Review compact with urgent care or other service provider for use of evenings and week ends (unless open every evening and Saturday and Sunday)</t>
  </si>
  <si>
    <t>NCQA 2014 PCMH 1 Element A Factor 6 Deemed</t>
  </si>
  <si>
    <t xml:space="preserve">NCQA 2014 PCMH 1 Element C  factors  6 Deemed </t>
  </si>
  <si>
    <t>Review screen shot of practice website where patient can request appointment, prescription refill, send and receive secure messaging ; Year 2: review labs and imaging results</t>
  </si>
  <si>
    <t xml:space="preserve">In year 2 and 3, verify through review of schedule availability of appointments beyond 9-5 (2 evenings or mornings 2 hours in am or pm </t>
  </si>
  <si>
    <t xml:space="preserve">In year 2 and 3 verify through review of schedule 4 hours of weekend availability either directly or affiliated providers  that share the electronic health record </t>
  </si>
  <si>
    <t xml:space="preserve">Verify process practice uses (data) to identify referral source providers use and criteria used if provided by health plans </t>
  </si>
  <si>
    <t xml:space="preserve">Verify process practice uses (data) to identify referral source providers and criteria used if provided by health plans </t>
  </si>
  <si>
    <t>NCQA</t>
  </si>
  <si>
    <t xml:space="preserve">Yes/No </t>
  </si>
  <si>
    <r>
      <t xml:space="preserve">2.7 </t>
    </r>
    <r>
      <rPr>
        <b/>
        <sz val="11"/>
        <color theme="5"/>
        <rFont val="Calibri"/>
        <family val="2"/>
        <scheme val="minor"/>
      </rPr>
      <t>CM/CC resources</t>
    </r>
    <r>
      <rPr>
        <b/>
        <sz val="11"/>
        <color theme="1"/>
        <rFont val="Calibri"/>
        <family val="2"/>
        <scheme val="minor"/>
      </rPr>
      <t xml:space="preserve"> contact high risk  patient after hospital discharge within 72 hours (Year 1) 48 hours (Year 2 and 3) </t>
    </r>
  </si>
  <si>
    <r>
      <t xml:space="preserve">2.8 </t>
    </r>
    <r>
      <rPr>
        <b/>
        <sz val="11"/>
        <color theme="5"/>
        <rFont val="Calibri"/>
        <family val="2"/>
        <scheme val="minor"/>
      </rPr>
      <t>CM/CC resources</t>
    </r>
    <r>
      <rPr>
        <b/>
        <sz val="11"/>
        <color theme="1"/>
        <rFont val="Calibri"/>
        <family val="2"/>
        <scheme val="minor"/>
      </rPr>
      <t xml:space="preserve"> contact high risk patients who had ED visit (if visit contributes to high risk status within 72 hours (Year 1) witnin 48 hours (Year 2 and 3) </t>
    </r>
  </si>
  <si>
    <r>
      <t xml:space="preserve">2.9 </t>
    </r>
    <r>
      <rPr>
        <b/>
        <sz val="11"/>
        <color theme="5"/>
        <rFont val="Calibri"/>
        <family val="2"/>
        <scheme val="minor"/>
      </rPr>
      <t>CM/CC resources</t>
    </r>
    <r>
      <rPr>
        <b/>
        <sz val="11"/>
        <color theme="1"/>
        <rFont val="Calibri"/>
        <family val="2"/>
        <scheme val="minor"/>
      </rPr>
      <t xml:space="preserve"> complete a medication reconciliation after high risk patient has been discharged from inpatient within 7 days (Year 1) and within 72 hours (year 2 and 3) </t>
    </r>
  </si>
  <si>
    <r>
      <t xml:space="preserve">2.13 </t>
    </r>
    <r>
      <rPr>
        <b/>
        <sz val="11"/>
        <color theme="5"/>
        <rFont val="Calibri"/>
        <family val="2"/>
        <scheme val="minor"/>
      </rPr>
      <t>CM/CC resources</t>
    </r>
    <r>
      <rPr>
        <b/>
        <sz val="11"/>
        <color theme="1"/>
        <rFont val="Calibri"/>
        <family val="2"/>
        <scheme val="minor"/>
      </rPr>
      <t xml:space="preserve"> have in-person or telephonc contact with high risk  patients at intervals consistent with patient's level of risk </t>
    </r>
  </si>
  <si>
    <t xml:space="preserve">Reviews practice's documented process that describes criteria for idnetifying patients for co-morbidities, IP and ED </t>
  </si>
  <si>
    <t xml:space="preserve">Reviews practice's documented process that describes criteria for identifying patients for co-morbidities, IP and ED plus added requirement </t>
  </si>
  <si>
    <t xml:space="preserve">P/P/work documents: timely assignment to identify which high risk patients should be in NCM/CC active caseload based on risk level, clinical information and disease severity </t>
  </si>
  <si>
    <t xml:space="preserve">P/P work document for practice process for assessing and adding new patients onto high risk patient list based on care management capacity </t>
  </si>
  <si>
    <t>Reviews examples of educational resources or programs, self management tool and/or shared decision aid</t>
  </si>
  <si>
    <t>Huddle: Review documented process for structured communication between clinician and other team members which states frequency of communication and reviews samples of meeting summary, checklist, appointment notes or chart notes for evidence that practice follows the process</t>
  </si>
  <si>
    <t>HIT report showing how care manager uses HIT to document and monitor care management services</t>
  </si>
  <si>
    <t>Review screen shot of practice website where patient can request appointment, prescription refill, send and receive secure messaging; Year 2: review labs and imaging results</t>
  </si>
  <si>
    <t>In year 2 and 3, verify through review of schedule availability of appointments beyond 9-5 (2 evenings or mornings 2 hours in am or pm)</t>
  </si>
  <si>
    <t>In year 2 and 3 verify through review of schedule 4 hours of weekend availability either directly or affiliated providers that share the electronic health record</t>
  </si>
  <si>
    <t xml:space="preserve">Reviews practice's documented process that describes criteria for identifying patients for co-morbidities, IP and ED </t>
  </si>
  <si>
    <t>Person at Practice that submitted the Attestation: _________________________</t>
  </si>
  <si>
    <t xml:space="preserve">None </t>
  </si>
  <si>
    <t xml:space="preserve">Check OHIC information for OHIC designation of PCMH status </t>
  </si>
  <si>
    <t xml:space="preserve">Documents </t>
  </si>
  <si>
    <t>Need Based on NCQA status Yes/No</t>
  </si>
  <si>
    <t>Received</t>
  </si>
  <si>
    <t>Need based on Self Attestation  Yes/No</t>
  </si>
  <si>
    <t>Documents</t>
  </si>
  <si>
    <t>4.6 Year 2 and 3, verify through review of schedule availability the appointments beyond 9-5 (2 evenings or mornings) 2 hours in am or pm</t>
  </si>
  <si>
    <t>Checklist and Planning Call Year 1 to plan for documents needed for review: Will need OHIC score and BAA agreement to start the process : Persons to be available for review: ______________________________________________</t>
  </si>
  <si>
    <t>Date for</t>
  </si>
  <si>
    <t>Practice given results with opportunity for response: Date: _______________  Comments: _____________________________________________________________________</t>
  </si>
  <si>
    <t>4.7 In year 2 and 3, verify through review of schedule 4 hours of week end availability either directly or affiliated providers that share the electronic health record</t>
  </si>
  <si>
    <t>OHIC Cost Management Strategies 1 element 3 through 9</t>
  </si>
  <si>
    <t xml:space="preserve">2.3 Documentation of care plan within 2 weeks of completed assessment </t>
  </si>
  <si>
    <t xml:space="preserve">2.4 Care plan includes medical/social history </t>
  </si>
  <si>
    <t xml:space="preserve">2.4 Care Plan includes Patient generated goasl </t>
  </si>
  <si>
    <t xml:space="preserve">2.4 Care plan includes risk factors </t>
  </si>
  <si>
    <t xml:space="preserve">2.4 Care plan includes treatment goals </t>
  </si>
  <si>
    <t xml:space="preserve">2.4 Care plan includes action plan for meeting goals </t>
  </si>
  <si>
    <t xml:space="preserve">2.4 Care plan includes barriers to meeting goals </t>
  </si>
  <si>
    <t xml:space="preserve">2.6 Hospitalized high risk patients or known to be in SNF: contacts patient at least 24 hours prior to discharge (not requried in year 1) </t>
  </si>
  <si>
    <t xml:space="preserve">Practice Self Attestation Score    1 = achieved     0= not achieved  </t>
  </si>
  <si>
    <t xml:space="preserve">Yes/no </t>
  </si>
  <si>
    <t xml:space="preserve">NCQA Status as of 10/15 submission </t>
  </si>
  <si>
    <t xml:space="preserve">considered to be in Practice Transformation </t>
  </si>
  <si>
    <t xml:space="preserve">         Year 2          Year 3</t>
  </si>
  <si>
    <t>Practice Location:</t>
  </si>
  <si>
    <t xml:space="preserve">NCQA 2011 PCMH 3 element B           Deemed </t>
  </si>
  <si>
    <t xml:space="preserve">NCQA 2011 PCMH 3 Element C ;          Partial Deemed </t>
  </si>
  <si>
    <t>NCQA 2011 PCMH 3 Element C           Partial Deemed</t>
  </si>
  <si>
    <t xml:space="preserve">NCQA 2011 PCMH 3 Element C             Partial Deemed </t>
  </si>
  <si>
    <t xml:space="preserve">NCQA 2011 PCMH 5 Element C                     Partial Deemed </t>
  </si>
  <si>
    <t xml:space="preserve">NCQA 2011 PCMH 5 Element C           Partial deemed </t>
  </si>
  <si>
    <t xml:space="preserve">NCQA 2011 PCMH 3 Element D          Partial deemed </t>
  </si>
  <si>
    <t xml:space="preserve">NCQA 2011 PCMH 5 Element A Deemed </t>
  </si>
  <si>
    <t xml:space="preserve">NCQA 2011 PCMH 1 Element G Deemed </t>
  </si>
  <si>
    <t xml:space="preserve">NCQA 2011 PCMH 1 Element G factor 8 Deemed </t>
  </si>
  <si>
    <t>2.2 Documentation of patient assessment within 2 weeks of being assigned to NCM/CC caseload (if not completed, review outreach attempts)</t>
  </si>
  <si>
    <r>
      <rPr>
        <sz val="16"/>
        <color theme="1"/>
        <rFont val="Calibri"/>
        <family val="2"/>
        <scheme val="minor"/>
      </rPr>
      <t>Yes/No</t>
    </r>
    <r>
      <rPr>
        <b/>
        <sz val="16"/>
        <color theme="1"/>
        <rFont val="Calibri"/>
        <family val="2"/>
        <scheme val="minor"/>
      </rPr>
      <t xml:space="preserve"> </t>
    </r>
  </si>
  <si>
    <t xml:space="preserve">         Yes/ No </t>
  </si>
  <si>
    <t>Self Attestation Score</t>
  </si>
  <si>
    <t>Total Self Attestation Percentage</t>
  </si>
  <si>
    <t>Transformation Year by which requirements must be implemented; Requirements must be met by the survey date
1=achieved
0=not achieved</t>
  </si>
  <si>
    <t xml:space="preserve">Added Requirements 
1=achieved 
0=not achieved </t>
  </si>
  <si>
    <t xml:space="preserve">Practice Self Attestation Score
1=achieved 
0= not achieved  </t>
  </si>
  <si>
    <t>Total Self Attestation Score</t>
  </si>
  <si>
    <t>10. The Care Management/Care Coordination resources arrange for, and coordinate all medical, developmental, behavioral health and social service referrals and tracks2 referrals and test results on a timely basis for high-risk patients.
2 Tracking meams that the practice "tracks referrals until consultant or specialist's report is available, flagging and following up on over due reports".</t>
  </si>
  <si>
    <r>
      <t xml:space="preserve">Medical Record Review 
</t>
    </r>
    <r>
      <rPr>
        <b/>
        <sz val="11"/>
        <color theme="1"/>
        <rFont val="Book Antiqua"/>
        <family val="1"/>
      </rPr>
      <t>1</t>
    </r>
    <r>
      <rPr>
        <b/>
        <sz val="10"/>
        <color theme="1"/>
        <rFont val="Book Antiqua"/>
        <family val="1"/>
      </rPr>
      <t xml:space="preserve">= achieved if 4 out of 5 charts are yes (or 8 out of 10 are yes) 
</t>
    </r>
    <r>
      <rPr>
        <b/>
        <sz val="11"/>
        <color theme="1"/>
        <rFont val="Book Antiqua"/>
        <family val="1"/>
      </rPr>
      <t>0</t>
    </r>
    <r>
      <rPr>
        <b/>
        <sz val="10"/>
        <color theme="1"/>
        <rFont val="Book Antiqua"/>
        <family val="1"/>
      </rPr>
      <t xml:space="preserve">=not achieved </t>
    </r>
  </si>
  <si>
    <t xml:space="preserve">OHIC Practice Self Attestation for Cost  Containment Strategies (from Candice) </t>
  </si>
  <si>
    <t>Most recent NCQA report prior to 10/15  with feedback from NCQA reviewer and summary results (from Practice)</t>
  </si>
  <si>
    <t xml:space="preserve">Business Associates Agreement (from Practice for MRR) </t>
  </si>
  <si>
    <t xml:space="preserve">Requirement 1: Element 1.2: de-identified  high risk report (7/1-9/30); Note if practice is unable to provide this report; can use the most current 60 day report </t>
  </si>
  <si>
    <t>Requirement 1 Element 1.2 Practices documented process that describes criteria for identifying patients for co-morbidities, IP and ED and process for using payers and practice clinician to update high risk lists (no deeming option)</t>
  </si>
  <si>
    <t xml:space="preserve">Requriement 1: 1.2 Verification of quarterly update of high risk list (de-identified) No deeming option </t>
  </si>
  <si>
    <t xml:space="preserve">Requirement 2: Element 2.1 License of Care Manager (or verify via website) No deeming </t>
  </si>
  <si>
    <r>
      <t xml:space="preserve">Requirement 2: Element  2.3  Process for timely assignment to NCM case load based on severity and adding new patients on to high risk patient list based on NCM/CC caseload (partial deeming and </t>
    </r>
    <r>
      <rPr>
        <b/>
        <sz val="10"/>
        <color theme="1"/>
        <rFont val="Book Antiqua"/>
        <family val="1"/>
      </rPr>
      <t>MRR</t>
    </r>
    <r>
      <rPr>
        <sz val="10"/>
        <color theme="1"/>
        <rFont val="Book Antiqua"/>
        <family val="1"/>
      </rPr>
      <t xml:space="preserve">) </t>
    </r>
  </si>
  <si>
    <t xml:space="preserve">Requirement 2: Element 2.2: Policy/Procedure/Work document for  timely assignment to identify which high risk patiens should be in NCM/CC active caseload based on risk level, clinical info, disease severity (no deeming) </t>
  </si>
  <si>
    <r>
      <t xml:space="preserve">Requiement 2: Element 2.4 Deemed 2014 PMCH 4 B or 2011 PCMH 3 Element C plus </t>
    </r>
    <r>
      <rPr>
        <b/>
        <sz val="10"/>
        <color theme="1"/>
        <rFont val="Book Antiqua"/>
        <family val="1"/>
      </rPr>
      <t xml:space="preserve">MRR for timeframe and if not deemed, evidence of care plan </t>
    </r>
  </si>
  <si>
    <t xml:space="preserve">Requirement 2: Element 2.7 List of de-identified  high risk patients discharged (7/30 - 9/30); Note if practice is unable to provide this report; Can use most current 60 day report </t>
  </si>
  <si>
    <r>
      <t xml:space="preserve">Requirement 2: Element 2. 7  Partial deeming with </t>
    </r>
    <r>
      <rPr>
        <b/>
        <sz val="10"/>
        <color theme="1"/>
        <rFont val="Book Antiqua"/>
        <family val="1"/>
      </rPr>
      <t>MRR</t>
    </r>
    <r>
      <rPr>
        <sz val="10"/>
        <color theme="1"/>
        <rFont val="Book Antiqua"/>
        <family val="1"/>
      </rPr>
      <t xml:space="preserve">  Document on patient follow up after hospitalized 72 hours after discharge ; if not deemed, will need documented process for patient follow up after hospitalization</t>
    </r>
  </si>
  <si>
    <r>
      <t xml:space="preserve">Requirment 2: Element 2.8 Partial deeming with </t>
    </r>
    <r>
      <rPr>
        <b/>
        <sz val="10"/>
        <color theme="1"/>
        <rFont val="Book Antiqua"/>
        <family val="1"/>
      </rPr>
      <t xml:space="preserve">MRR </t>
    </r>
    <r>
      <rPr>
        <sz val="10"/>
        <color theme="1"/>
        <rFont val="Book Antiqua"/>
        <family val="1"/>
      </rPr>
      <t xml:space="preserve">List of de-identied high risk patients who had ED visit re: high risk condition (7/30 to 9/30); Note if practice is unable to provide this report can use most current 60 day ; If not deemed, will need documented process </t>
    </r>
  </si>
  <si>
    <r>
      <t xml:space="preserve">Requirement 2; Element 2.9; Partial  Deemed 2011 3 element D or 2014 4 Element C; if not achieving deemed will need to see Medication reconciliation policy for hosptial discharge within 7 days; plus </t>
    </r>
    <r>
      <rPr>
        <b/>
        <sz val="10"/>
        <color theme="1"/>
        <rFont val="Book Antiqua"/>
        <family val="1"/>
      </rPr>
      <t xml:space="preserve">MRR </t>
    </r>
  </si>
  <si>
    <t>Requirement 2: Element 2.10 Deemed ;  Process and report log or other means of demonstrating referral tracking including follow up (Report 7/1 - 9/30)</t>
  </si>
  <si>
    <t xml:space="preserve">Requirement 2: Element 2.11 Deemed  Examples of educational resources or programs for patients to enhance self management/shared decision making </t>
  </si>
  <si>
    <t>Requirement 2: Element 2.14 Deemed  Documented process for structured communication between clinician and team members (huddle)</t>
  </si>
  <si>
    <t xml:space="preserve">Requirement 2; Element 2.15 No deeming HIT report used to document to monitor care management services </t>
  </si>
  <si>
    <t xml:space="preserve">Requirement 2: 2.16 Deemed;  Documented process for involving staff in QI </t>
  </si>
  <si>
    <r>
      <t xml:space="preserve">Requirement 3: Element 3.1. No deeming  BH: compact (describes that appointments are available consistent with urgency and operational protocol for exchange of information ) if practice does not have BH on staff or BH license and staffing schedule </t>
    </r>
    <r>
      <rPr>
        <b/>
        <sz val="10"/>
        <color theme="1"/>
        <rFont val="Book Antiqua"/>
        <family val="1"/>
      </rPr>
      <t xml:space="preserve">OR </t>
    </r>
  </si>
  <si>
    <r>
      <t xml:space="preserve">Requirement 3:Element 3.2 No deeming BH Schedule and verification of process to assist patients with making appointments </t>
    </r>
    <r>
      <rPr>
        <b/>
        <sz val="10"/>
        <color theme="1"/>
        <rFont val="Book Antiqua"/>
        <family val="1"/>
      </rPr>
      <t xml:space="preserve">OR </t>
    </r>
  </si>
  <si>
    <t xml:space="preserve">Requirement 3: Element  3.3 No deeming Practice protocol for BH "warm hand off" and team communication </t>
  </si>
  <si>
    <t>Requirement 4: 4.2 Deemed: Documented process for scheduling same day appointments, showing availability and use of same day appointments for Urgent (year 1 and 2) and routine (year 3)</t>
  </si>
  <si>
    <t xml:space="preserve">Requirement 4; Element  4.3  No deeming Urgent Care Compact (unless practice has urgent care clinic or other service provider open evenings and weekends) </t>
  </si>
  <si>
    <t xml:space="preserve">Requirement 4: Element 4.4 Deemed for 2014  Report that verifies QI process for expanding access </t>
  </si>
  <si>
    <t xml:space="preserve">Requirement 4: Element 4.5 Deemed Review screen shot of practice web site where patient can request appointment, Rx refill, send and receive secure messages (Year 1) review labs and imaging results (Year 2) </t>
  </si>
  <si>
    <t>Requirement 5: Element 5.1 No deeming  Review 2 compacts (high volume specialists, lab service, imaging service PT service, home care )</t>
  </si>
  <si>
    <t>Requirement 5: 5.2 No Deeming  In Year 2, Verify process practice uses to identify referral source providers and criteria used</t>
  </si>
  <si>
    <r>
      <t xml:space="preserve">Requirement 2: 2.13 No Deeming;  Policy or clinician description of when patient contact is needed based on risk status and </t>
    </r>
    <r>
      <rPr>
        <b/>
        <sz val="10"/>
        <color theme="1"/>
        <rFont val="Book Antiqua"/>
        <family val="1"/>
      </rPr>
      <t xml:space="preserve">MRR </t>
    </r>
  </si>
  <si>
    <t>NCQA 2014 PCMH 2 Element 6  Factor D Deemed</t>
  </si>
  <si>
    <t xml:space="preserve">Requirement 2: Element 2.12 Deemed 2014   Description of training and training schedule or materials showing how staff trained in patient engagement </t>
  </si>
  <si>
    <t>Practice HIT report showing how care manager uses HIT to document and monitor care management services</t>
  </si>
  <si>
    <t xml:space="preserve">Verify Practice  QI process ( such as PDSA) used to expand access </t>
  </si>
  <si>
    <t xml:space="preserve">NCQA 2011 PCMH 1 Element B Partial deeming </t>
  </si>
  <si>
    <t xml:space="preserve">NCQA 2011 1 Element A Factor 1 Deemed </t>
  </si>
  <si>
    <t xml:space="preserve">NCQA 2011 PCMH 1 Element C factors 5 and 6           Deemed </t>
  </si>
  <si>
    <t>pass y/n</t>
  </si>
  <si>
    <t xml:space="preserve">Directions: Review Practice Self Attestation Report ;if no, no aditional action is required;  indicate if practice has scored "yes" to elements check NCQA report to see if practice scored "yes" on NCQA element  and if medical review is indicated;   Review 5  of medical records for those elements that the practice has scores as "yes" in the Self Attestation report ; Reviewer will randomly select 3 records; if the practice passes all 3, they receive a "pass"; if the practie passess 0 or 1, they are considered "not passes"; if the practie passess 2, another 2 practices are selected and practice must pass 4 out of 5 records to receive a "pass" Return to review tool and indicate achieved or not achieved. </t>
  </si>
  <si>
    <t xml:space="preserve">Review of policy for timeframe requirement a) urgent calls during office hours; urgent calls after office hours; and c0 non time sensitive calls </t>
  </si>
  <si>
    <t xml:space="preserve">Requirement 4: Element 4.1Partial Deeming  Document of process around patient response to phone calls including  time frame requirement a0 urgent calls during office hours; urgent calls after office hours c) non time sensitive calls </t>
  </si>
  <si>
    <t xml:space="preserve">Review of policy for timeframe requirement a) urgent calls during office hours; urgent calls after office hours c) non time sensitive calls </t>
  </si>
  <si>
    <t>Total Self Attestation Points</t>
  </si>
  <si>
    <t xml:space="preserve">NCQA 2011 PCMH 4 Element A   Deemed </t>
  </si>
  <si>
    <t xml:space="preserve">Medical record review for contact made within intervals consistent with risk status </t>
  </si>
  <si>
    <t xml:space="preserve">FINAL SCORE TOTAL </t>
  </si>
  <si>
    <t>Total Final Score Percentage</t>
  </si>
  <si>
    <t xml:space="preserve">See Medical Record Review for added requirement </t>
  </si>
  <si>
    <t xml:space="preserve">Not applcable </t>
  </si>
  <si>
    <t xml:space="preserve">  </t>
  </si>
  <si>
    <t xml:space="preserve">Transformation Year by which requirements must be implemented; Requirements must be met by the survey date
</t>
  </si>
  <si>
    <t>Audit requirement if NCQA document does not indicate achievement of deeming option 
1= achieved 
0=not achieved
0=not applicable</t>
  </si>
  <si>
    <t xml:space="preserve">Deeming Option and achievement based on NCQA document 1=achieved 
0=not achieved
0 = not applicable </t>
  </si>
  <si>
    <t>Not applicable</t>
  </si>
  <si>
    <r>
      <rPr>
        <b/>
        <sz val="11"/>
        <color theme="1"/>
        <rFont val="Book Antiqua"/>
        <family val="1"/>
      </rPr>
      <t>Please Enter: 0 or 1</t>
    </r>
    <r>
      <rPr>
        <b/>
        <sz val="9"/>
        <color theme="1"/>
        <rFont val="Book Antiqua"/>
        <family val="1"/>
      </rPr>
      <t xml:space="preserve">
</t>
    </r>
    <r>
      <rPr>
        <b/>
        <sz val="8"/>
        <color rgb="FFFF0000"/>
        <rFont val="Book Antiqua"/>
        <family val="1"/>
      </rPr>
      <t xml:space="preserve">If 0 </t>
    </r>
    <r>
      <rPr>
        <b/>
        <u/>
        <sz val="8"/>
        <color rgb="FFFF0000"/>
        <rFont val="Book Antiqua"/>
        <family val="1"/>
      </rPr>
      <t>Please STOP</t>
    </r>
    <r>
      <rPr>
        <b/>
        <sz val="8"/>
        <color rgb="FFFF0000"/>
        <rFont val="Book Antiqua"/>
        <family val="1"/>
      </rPr>
      <t>, no addt'l info needed for this requirement</t>
    </r>
  </si>
  <si>
    <t>See Medical Record for added requirement</t>
  </si>
  <si>
    <t xml:space="preserve">Audit requirement 
1=achieved 
0=not achieved  </t>
  </si>
  <si>
    <t xml:space="preserve">Not applicble </t>
  </si>
  <si>
    <t xml:space="preserve">Reviews practice's documented process that describes criteria for identifying patients for co-morbidities, IP and ED and shows updated quarterly report </t>
  </si>
  <si>
    <t xml:space="preserve">Specific time frame for outreach time  for medication reconcilitation </t>
  </si>
  <si>
    <t xml:space="preserve">Specific time frame for outreach time for medication reconciliation </t>
  </si>
  <si>
    <t xml:space="preserve">Added Requirements 
 </t>
  </si>
  <si>
    <t xml:space="preserve">Audit requirement
1= achieved 
0=not achieved </t>
  </si>
  <si>
    <t>Reviews 2 compacts for services identified in element</t>
  </si>
  <si>
    <t xml:space="preserve">Added Requirements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</si>
</sst>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b/>
      <sz val="11"/>
      <color theme="1"/>
      <name val="Calibri"/>
      <family val="2"/>
      <scheme val="minor"/>
    </font>
    <font>
      <b/>
      <sz val="11"/>
      <color theme="1"/>
      <name val="Book Antiqua"/>
      <family val="1"/>
    </font>
    <font>
      <b/>
      <u/>
      <sz val="11"/>
      <color theme="1"/>
      <name val="Book Antiqua"/>
      <family val="1"/>
    </font>
    <font>
      <b/>
      <sz val="10"/>
      <color theme="1"/>
      <name val="Book Antiqua"/>
      <family val="1"/>
    </font>
    <font>
      <b/>
      <sz val="9"/>
      <color theme="1"/>
      <name val="Book Antiqua"/>
      <family val="1"/>
    </font>
    <font>
      <sz val="10"/>
      <color theme="1"/>
      <name val="Book Antiqua"/>
      <family val="1"/>
    </font>
    <font>
      <sz val="9"/>
      <color theme="1"/>
      <name val="Book Antiqua"/>
      <family val="1"/>
    </font>
    <font>
      <sz val="7"/>
      <color theme="1"/>
      <name val="Times New Roman"/>
      <family val="1"/>
    </font>
    <font>
      <b/>
      <sz val="11"/>
      <color rgb="FFFF0000"/>
      <name val="Book Antiqua"/>
      <family val="1"/>
    </font>
    <font>
      <b/>
      <u/>
      <sz val="11"/>
      <color rgb="FFFF0000"/>
      <name val="Book Antiqua"/>
      <family val="1"/>
    </font>
    <font>
      <b/>
      <sz val="11"/>
      <color rgb="FF0070C0"/>
      <name val="Calibri"/>
      <family val="2"/>
      <scheme val="minor"/>
    </font>
    <font>
      <i/>
      <sz val="12"/>
      <color theme="1"/>
      <name val="Calibri"/>
      <family val="2"/>
      <scheme val="minor"/>
    </font>
    <font>
      <b/>
      <i/>
      <sz val="11"/>
      <color theme="1"/>
      <name val="Calibri"/>
      <family val="2"/>
      <scheme val="minor"/>
    </font>
    <font>
      <i/>
      <sz val="11"/>
      <color theme="1"/>
      <name val="Calibri"/>
      <family val="2"/>
      <scheme val="minor"/>
    </font>
    <font>
      <sz val="10"/>
      <name val="Arial"/>
      <family val="2"/>
    </font>
    <font>
      <sz val="10"/>
      <color rgb="FF000000"/>
      <name val="Times New Roman"/>
      <family val="1"/>
    </font>
    <font>
      <b/>
      <sz val="16"/>
      <color theme="1"/>
      <name val="Calibri"/>
      <family val="2"/>
      <scheme val="minor"/>
    </font>
    <font>
      <sz val="11"/>
      <color theme="1"/>
      <name val="Book Antiqua"/>
      <family val="1"/>
    </font>
    <font>
      <b/>
      <u/>
      <sz val="10"/>
      <color theme="1"/>
      <name val="Book Antiqua"/>
      <family val="1"/>
    </font>
    <font>
      <sz val="19"/>
      <color theme="1"/>
      <name val="Book Antiqua"/>
      <family val="1"/>
    </font>
    <font>
      <b/>
      <sz val="7"/>
      <color theme="1"/>
      <name val="Book Antiqua"/>
      <family val="1"/>
    </font>
    <font>
      <b/>
      <sz val="14"/>
      <color theme="1"/>
      <name val="Book Antiqua"/>
      <family val="1"/>
    </font>
    <font>
      <b/>
      <sz val="12"/>
      <color theme="1"/>
      <name val="Book Antiqua"/>
      <family val="1"/>
    </font>
    <font>
      <b/>
      <sz val="13.5"/>
      <color theme="1"/>
      <name val="Calibri"/>
      <family val="2"/>
      <scheme val="minor"/>
    </font>
    <font>
      <sz val="12"/>
      <color theme="1"/>
      <name val="Book Antiqua"/>
      <family val="1"/>
    </font>
    <font>
      <sz val="10"/>
      <color theme="1"/>
      <name val="Times New Roman"/>
      <family val="1"/>
    </font>
    <font>
      <sz val="9.5"/>
      <color theme="1"/>
      <name val="Book Antiqua"/>
      <family val="1"/>
    </font>
    <font>
      <sz val="10"/>
      <color theme="1"/>
      <name val="Calibri"/>
      <family val="2"/>
      <scheme val="minor"/>
    </font>
    <font>
      <b/>
      <sz val="12"/>
      <color rgb="FFFF0000"/>
      <name val="Book Antiqua"/>
      <family val="1"/>
    </font>
    <font>
      <b/>
      <sz val="10"/>
      <color rgb="FFFF0000"/>
      <name val="Book Antiqua"/>
      <family val="1"/>
    </font>
    <font>
      <b/>
      <u/>
      <sz val="12"/>
      <color theme="1"/>
      <name val="Book Antiqua"/>
      <family val="1"/>
    </font>
    <font>
      <sz val="8.5"/>
      <color theme="1"/>
      <name val="Book Antiqua"/>
      <family val="1"/>
    </font>
    <font>
      <b/>
      <sz val="13"/>
      <color theme="1"/>
      <name val="Book Antiqua"/>
      <family val="1"/>
    </font>
    <font>
      <b/>
      <u/>
      <sz val="12"/>
      <color rgb="FFFF0000"/>
      <name val="Book Antiqua"/>
      <family val="1"/>
    </font>
    <font>
      <sz val="16"/>
      <color theme="1"/>
      <name val="Calibri"/>
      <family val="2"/>
      <scheme val="minor"/>
    </font>
    <font>
      <b/>
      <sz val="11"/>
      <color theme="5"/>
      <name val="Calibri"/>
      <family val="2"/>
      <scheme val="minor"/>
    </font>
    <font>
      <b/>
      <sz val="8"/>
      <color theme="1"/>
      <name val="Book Antiqua"/>
      <family val="1"/>
    </font>
    <font>
      <b/>
      <i/>
      <sz val="12"/>
      <color theme="1"/>
      <name val="Calibri"/>
      <family val="2"/>
      <scheme val="minor"/>
    </font>
    <font>
      <b/>
      <sz val="16"/>
      <color theme="1"/>
      <name val="Book Antiqua"/>
      <family val="1"/>
    </font>
    <font>
      <sz val="16"/>
      <color theme="1"/>
      <name val="Book Antiqua"/>
      <family val="1"/>
    </font>
    <font>
      <b/>
      <sz val="12"/>
      <color theme="1"/>
      <name val="Calibri"/>
      <family val="2"/>
      <scheme val="minor"/>
    </font>
    <font>
      <b/>
      <sz val="14"/>
      <color theme="1"/>
      <name val="Calibri"/>
      <family val="2"/>
      <scheme val="minor"/>
    </font>
    <font>
      <sz val="9"/>
      <color theme="1"/>
      <name val="Calibri"/>
      <family val="2"/>
      <scheme val="minor"/>
    </font>
    <font>
      <b/>
      <sz val="8"/>
      <color rgb="FFFF0000"/>
      <name val="Book Antiqua"/>
      <family val="1"/>
    </font>
    <font>
      <b/>
      <u/>
      <sz val="8"/>
      <color rgb="FFFF0000"/>
      <name val="Book Antiqua"/>
      <family val="1"/>
    </font>
    <font>
      <b/>
      <sz val="18"/>
      <color theme="1"/>
      <name val="Calibri"/>
      <family val="2"/>
      <scheme val="minor"/>
    </font>
  </fonts>
  <fills count="21">
    <fill>
      <patternFill patternType="none"/>
    </fill>
    <fill>
      <patternFill patternType="gray125"/>
    </fill>
    <fill>
      <patternFill patternType="solid">
        <fgColor rgb="FFCCC0D9"/>
        <bgColor indexed="64"/>
      </patternFill>
    </fill>
    <fill>
      <patternFill patternType="solid">
        <fgColor rgb="FFDAEDF3"/>
        <bgColor indexed="64"/>
      </patternFill>
    </fill>
    <fill>
      <patternFill patternType="solid">
        <fgColor rgb="FFFFFFFF"/>
        <bgColor indexed="64"/>
      </patternFill>
    </fill>
    <fill>
      <patternFill patternType="solid">
        <fgColor theme="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theme="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BE5F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4" tint="-0.249977111117893"/>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rgb="FF000000"/>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0" fontId="15" fillId="0" borderId="0"/>
    <xf numFmtId="0" fontId="16" fillId="0" borderId="0"/>
    <xf numFmtId="0" fontId="15" fillId="0" borderId="0"/>
    <xf numFmtId="9" fontId="15" fillId="0" borderId="0" applyFont="0" applyFill="0" applyBorder="0" applyAlignment="0" applyProtection="0"/>
  </cellStyleXfs>
  <cellXfs count="926">
    <xf numFmtId="0" fontId="0" fillId="0" borderId="0" xfId="0"/>
    <xf numFmtId="0" fontId="0" fillId="0" borderId="0" xfId="0" applyAlignment="1">
      <alignment horizontal="left"/>
    </xf>
    <xf numFmtId="0" fontId="0" fillId="0" borderId="0" xfId="0" applyBorder="1"/>
    <xf numFmtId="0" fontId="0" fillId="0" borderId="0" xfId="0" applyBorder="1" applyAlignment="1">
      <alignment horizontal="left" vertical="top"/>
    </xf>
    <xf numFmtId="0" fontId="1" fillId="6" borderId="0" xfId="0" applyFont="1" applyFill="1" applyAlignment="1"/>
    <xf numFmtId="0" fontId="0" fillId="0" borderId="18" xfId="0" applyBorder="1" applyAlignment="1"/>
    <xf numFmtId="0" fontId="0" fillId="0" borderId="2" xfId="0" applyBorder="1" applyAlignment="1"/>
    <xf numFmtId="0" fontId="12" fillId="10" borderId="18" xfId="0" applyFont="1" applyFill="1" applyBorder="1" applyAlignment="1">
      <alignment horizontal="center"/>
    </xf>
    <xf numFmtId="0" fontId="0" fillId="9" borderId="3" xfId="0" applyFill="1" applyBorder="1" applyAlignment="1">
      <alignment horizontal="center"/>
    </xf>
    <xf numFmtId="0" fontId="0" fillId="10" borderId="5" xfId="0" applyFill="1" applyBorder="1" applyAlignment="1">
      <alignment horizontal="center"/>
    </xf>
    <xf numFmtId="0" fontId="0" fillId="11" borderId="5" xfId="0" applyFill="1" applyBorder="1" applyAlignment="1">
      <alignment horizontal="center"/>
    </xf>
    <xf numFmtId="0" fontId="0" fillId="11" borderId="3" xfId="0" applyFill="1" applyBorder="1" applyAlignment="1">
      <alignment horizontal="center"/>
    </xf>
    <xf numFmtId="0" fontId="1" fillId="10" borderId="7"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9" xfId="0" applyFont="1" applyFill="1" applyBorder="1" applyAlignment="1">
      <alignment horizontal="center"/>
    </xf>
    <xf numFmtId="0" fontId="1" fillId="7" borderId="31" xfId="0" applyFont="1" applyFill="1" applyBorder="1" applyAlignment="1">
      <alignment horizontal="center"/>
    </xf>
    <xf numFmtId="0" fontId="0" fillId="0" borderId="0" xfId="0" applyAlignment="1">
      <alignment vertical="top"/>
    </xf>
    <xf numFmtId="0" fontId="0" fillId="0" borderId="0" xfId="0" applyAlignment="1">
      <alignment vertical="center"/>
    </xf>
    <xf numFmtId="0" fontId="20"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indent="3"/>
    </xf>
    <xf numFmtId="0" fontId="6" fillId="0" borderId="0" xfId="0" applyFont="1" applyAlignment="1">
      <alignment vertical="center"/>
    </xf>
    <xf numFmtId="0" fontId="6" fillId="0" borderId="0" xfId="0" applyFont="1" applyBorder="1" applyAlignment="1">
      <alignment vertical="center" wrapText="1"/>
    </xf>
    <xf numFmtId="0" fontId="25" fillId="0" borderId="0" xfId="0" applyFont="1"/>
    <xf numFmtId="0" fontId="0" fillId="0" borderId="0" xfId="0" applyBorder="1" applyAlignment="1">
      <alignment horizontal="left" vertical="top"/>
    </xf>
    <xf numFmtId="0" fontId="0" fillId="0" borderId="0" xfId="0" applyAlignment="1">
      <alignment horizontal="center" vertical="center"/>
    </xf>
    <xf numFmtId="0" fontId="0" fillId="17" borderId="19" xfId="0" applyFill="1" applyBorder="1" applyAlignment="1">
      <alignment horizontal="left" vertical="center" wrapText="1"/>
    </xf>
    <xf numFmtId="0" fontId="0" fillId="17" borderId="34" xfId="0" applyFill="1" applyBorder="1" applyAlignment="1">
      <alignment horizontal="left" vertical="top"/>
    </xf>
    <xf numFmtId="0" fontId="0" fillId="17" borderId="2" xfId="0" applyFill="1" applyBorder="1" applyAlignment="1">
      <alignment horizontal="left" vertical="top"/>
    </xf>
    <xf numFmtId="0" fontId="6" fillId="0" borderId="16" xfId="0" applyFont="1" applyBorder="1"/>
    <xf numFmtId="0" fontId="6" fillId="0" borderId="16" xfId="0" applyFont="1" applyBorder="1" applyAlignment="1">
      <alignment horizontal="left" vertical="top"/>
    </xf>
    <xf numFmtId="0" fontId="6" fillId="0" borderId="0" xfId="0" applyFont="1"/>
    <xf numFmtId="0" fontId="18" fillId="0" borderId="51" xfId="0" applyFont="1" applyBorder="1" applyAlignment="1">
      <alignment horizontal="center" vertical="top"/>
    </xf>
    <xf numFmtId="0" fontId="18" fillId="0" borderId="19" xfId="0" applyFont="1" applyBorder="1" applyAlignment="1">
      <alignment horizontal="left" vertical="center"/>
    </xf>
    <xf numFmtId="0" fontId="18" fillId="0" borderId="19" xfId="0" applyFont="1" applyBorder="1" applyAlignment="1">
      <alignment vertical="center"/>
    </xf>
    <xf numFmtId="0" fontId="6" fillId="0" borderId="19" xfId="0" applyFont="1" applyBorder="1"/>
    <xf numFmtId="0" fontId="0" fillId="17" borderId="19" xfId="0" applyFill="1" applyBorder="1"/>
    <xf numFmtId="0" fontId="5" fillId="17" borderId="19" xfId="0" applyFont="1" applyFill="1" applyBorder="1" applyAlignment="1">
      <alignment horizontal="center" vertical="center" wrapText="1"/>
    </xf>
    <xf numFmtId="0" fontId="6" fillId="0" borderId="22" xfId="0" applyFont="1" applyBorder="1"/>
    <xf numFmtId="0" fontId="0" fillId="17" borderId="40" xfId="0" applyFill="1" applyBorder="1"/>
    <xf numFmtId="0" fontId="6" fillId="5" borderId="19" xfId="0" applyFont="1" applyFill="1" applyBorder="1"/>
    <xf numFmtId="0" fontId="6" fillId="17" borderId="16" xfId="0" applyFont="1" applyFill="1" applyBorder="1"/>
    <xf numFmtId="0" fontId="4" fillId="17" borderId="51" xfId="0" applyFont="1" applyFill="1" applyBorder="1" applyAlignment="1">
      <alignment horizontal="center" vertical="center" wrapText="1"/>
    </xf>
    <xf numFmtId="0" fontId="6" fillId="17" borderId="40" xfId="0" applyFont="1" applyFill="1" applyBorder="1"/>
    <xf numFmtId="0" fontId="4" fillId="17" borderId="40"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6" fillId="17" borderId="19" xfId="0" applyFont="1" applyFill="1" applyBorder="1"/>
    <xf numFmtId="0" fontId="6" fillId="0" borderId="0" xfId="0" applyFont="1" applyBorder="1" applyAlignment="1">
      <alignment horizontal="left" vertical="top" wrapText="1"/>
    </xf>
    <xf numFmtId="0" fontId="6" fillId="0" borderId="0" xfId="0" applyFont="1" applyBorder="1" applyAlignment="1">
      <alignment horizontal="center"/>
    </xf>
    <xf numFmtId="0" fontId="6" fillId="0" borderId="0" xfId="0" applyFont="1" applyBorder="1" applyAlignment="1">
      <alignment horizontal="center" vertical="top" wrapText="1"/>
    </xf>
    <xf numFmtId="0" fontId="6" fillId="0" borderId="0" xfId="0" applyFont="1" applyBorder="1" applyAlignment="1">
      <alignment horizontal="left" vertical="top"/>
    </xf>
    <xf numFmtId="0" fontId="6" fillId="0" borderId="0" xfId="0" applyFont="1" applyBorder="1" applyAlignment="1">
      <alignment horizontal="center" vertical="top"/>
    </xf>
    <xf numFmtId="0" fontId="6" fillId="0" borderId="0" xfId="0" applyFont="1" applyBorder="1" applyAlignment="1">
      <alignment vertical="top" wrapText="1"/>
    </xf>
    <xf numFmtId="0" fontId="6" fillId="0" borderId="51" xfId="0" applyFont="1" applyBorder="1" applyAlignment="1">
      <alignment vertical="top" wrapText="1"/>
    </xf>
    <xf numFmtId="0" fontId="0" fillId="0" borderId="0" xfId="0" applyAlignment="1">
      <alignment horizontal="center" vertical="top"/>
    </xf>
    <xf numFmtId="0" fontId="6" fillId="0" borderId="0" xfId="0" applyFont="1" applyAlignment="1">
      <alignment horizontal="center" vertical="top"/>
    </xf>
    <xf numFmtId="0" fontId="5" fillId="3" borderId="19" xfId="0" applyFont="1" applyFill="1" applyBorder="1" applyAlignment="1">
      <alignment vertical="center" wrapText="1"/>
    </xf>
    <xf numFmtId="0" fontId="6" fillId="0" borderId="51" xfId="0" applyFont="1" applyBorder="1" applyAlignment="1">
      <alignment horizontal="left" vertical="top" wrapText="1"/>
    </xf>
    <xf numFmtId="0" fontId="28" fillId="0" borderId="19" xfId="0" applyFont="1" applyBorder="1" applyAlignment="1">
      <alignment horizontal="center"/>
    </xf>
    <xf numFmtId="0" fontId="6" fillId="0" borderId="51" xfId="0" applyFont="1" applyBorder="1" applyAlignment="1">
      <alignment horizontal="center" vertical="top" wrapText="1"/>
    </xf>
    <xf numFmtId="0" fontId="5" fillId="3" borderId="34" xfId="0" applyFont="1" applyFill="1" applyBorder="1" applyAlignment="1">
      <alignment vertical="center" wrapText="1"/>
    </xf>
    <xf numFmtId="0" fontId="28" fillId="0" borderId="51" xfId="0" applyFont="1" applyBorder="1" applyAlignment="1">
      <alignment horizontal="center" vertical="top"/>
    </xf>
    <xf numFmtId="0" fontId="6" fillId="0" borderId="34" xfId="0" applyFont="1" applyBorder="1" applyAlignment="1">
      <alignment horizontal="center"/>
    </xf>
    <xf numFmtId="0" fontId="6" fillId="0" borderId="19" xfId="0" applyFont="1" applyBorder="1" applyAlignment="1">
      <alignment horizontal="center"/>
    </xf>
    <xf numFmtId="0" fontId="6" fillId="0" borderId="19" xfId="0" applyFont="1" applyBorder="1" applyAlignment="1">
      <alignment horizontal="center" vertical="top"/>
    </xf>
    <xf numFmtId="0" fontId="6" fillId="0" borderId="51" xfId="0" applyFont="1" applyBorder="1" applyAlignment="1">
      <alignment horizontal="center" vertical="top"/>
    </xf>
    <xf numFmtId="0" fontId="6" fillId="0" borderId="10" xfId="0" applyFont="1" applyBorder="1" applyAlignment="1">
      <alignment horizontal="center" vertical="top"/>
    </xf>
    <xf numFmtId="0" fontId="6" fillId="5" borderId="2" xfId="0" applyFont="1" applyFill="1" applyBorder="1" applyAlignment="1">
      <alignment horizontal="center"/>
    </xf>
    <xf numFmtId="0" fontId="6" fillId="0" borderId="34" xfId="0" applyFont="1" applyBorder="1" applyAlignment="1">
      <alignment horizontal="center" vertical="top"/>
    </xf>
    <xf numFmtId="0" fontId="6" fillId="0" borderId="19" xfId="0" applyFont="1" applyBorder="1" applyAlignment="1">
      <alignment horizontal="center" vertical="top" wrapText="1"/>
    </xf>
    <xf numFmtId="0" fontId="6" fillId="0" borderId="19" xfId="0" applyFont="1" applyBorder="1" applyAlignment="1">
      <alignment horizontal="left" vertical="top"/>
    </xf>
    <xf numFmtId="0" fontId="6" fillId="0" borderId="15" xfId="0" applyFont="1" applyBorder="1" applyAlignment="1">
      <alignment horizontal="center" vertical="top"/>
    </xf>
    <xf numFmtId="0" fontId="0" fillId="0" borderId="0" xfId="0" applyBorder="1" applyAlignment="1">
      <alignment horizontal="left" vertical="top"/>
    </xf>
    <xf numFmtId="0" fontId="0" fillId="0" borderId="19" xfId="0" applyBorder="1" applyAlignment="1">
      <alignment horizontal="left" vertical="top"/>
    </xf>
    <xf numFmtId="0" fontId="6" fillId="0" borderId="22" xfId="0" applyFont="1" applyBorder="1" applyAlignment="1">
      <alignment horizontal="center"/>
    </xf>
    <xf numFmtId="0" fontId="5" fillId="3" borderId="19" xfId="0" applyFont="1" applyFill="1" applyBorder="1" applyAlignment="1">
      <alignment horizontal="center" vertical="center" wrapText="1"/>
    </xf>
    <xf numFmtId="0" fontId="18" fillId="0" borderId="19"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5" borderId="0" xfId="0" applyFont="1" applyFill="1" applyBorder="1" applyAlignment="1">
      <alignment horizontal="center"/>
    </xf>
    <xf numFmtId="0" fontId="6" fillId="5" borderId="0" xfId="0" applyFont="1" applyFill="1" applyBorder="1" applyAlignment="1">
      <alignment horizontal="center" vertical="top"/>
    </xf>
    <xf numFmtId="0" fontId="6" fillId="5" borderId="22" xfId="0" applyFont="1" applyFill="1" applyBorder="1"/>
    <xf numFmtId="0" fontId="28" fillId="0" borderId="19" xfId="0" applyFont="1" applyBorder="1" applyAlignment="1">
      <alignment horizontal="center" vertical="top"/>
    </xf>
    <xf numFmtId="0" fontId="6" fillId="5" borderId="18" xfId="0" applyFont="1" applyFill="1" applyBorder="1" applyAlignment="1">
      <alignment horizontal="center"/>
    </xf>
    <xf numFmtId="0" fontId="2" fillId="4" borderId="32" xfId="0" applyFont="1" applyFill="1" applyBorder="1" applyAlignment="1">
      <alignment horizontal="right" vertical="center" wrapText="1"/>
    </xf>
    <xf numFmtId="0" fontId="2" fillId="4" borderId="36" xfId="0" applyFont="1" applyFill="1" applyBorder="1" applyAlignment="1">
      <alignment horizontal="right" vertical="center" wrapText="1"/>
    </xf>
    <xf numFmtId="0" fontId="4" fillId="17" borderId="34" xfId="0" applyFont="1" applyFill="1" applyBorder="1" applyAlignment="1">
      <alignment horizontal="center" vertical="center" wrapText="1"/>
    </xf>
    <xf numFmtId="0" fontId="4" fillId="17" borderId="35" xfId="0" applyFont="1" applyFill="1" applyBorder="1" applyAlignment="1">
      <alignment horizontal="center" vertical="center" wrapText="1"/>
    </xf>
    <xf numFmtId="0" fontId="18" fillId="0" borderId="34" xfId="0" applyFont="1" applyBorder="1" applyAlignment="1">
      <alignment vertical="center"/>
    </xf>
    <xf numFmtId="0" fontId="28" fillId="5" borderId="19" xfId="0" applyFont="1" applyFill="1" applyBorder="1"/>
    <xf numFmtId="0" fontId="6" fillId="0" borderId="34" xfId="0" applyFont="1" applyBorder="1"/>
    <xf numFmtId="0" fontId="6" fillId="0" borderId="24" xfId="0" applyFont="1" applyBorder="1"/>
    <xf numFmtId="0" fontId="6" fillId="0" borderId="34" xfId="0" applyFont="1" applyBorder="1" applyAlignment="1">
      <alignment horizontal="left" vertical="top"/>
    </xf>
    <xf numFmtId="0" fontId="6" fillId="0" borderId="20" xfId="0" applyFont="1" applyBorder="1" applyAlignment="1">
      <alignment horizontal="center" vertical="top"/>
    </xf>
    <xf numFmtId="0" fontId="6" fillId="5" borderId="6" xfId="0" applyFont="1" applyFill="1" applyBorder="1" applyAlignment="1">
      <alignment horizontal="center"/>
    </xf>
    <xf numFmtId="0" fontId="28" fillId="5" borderId="25" xfId="0" applyFont="1" applyFill="1" applyBorder="1" applyAlignment="1">
      <alignment horizontal="center"/>
    </xf>
    <xf numFmtId="0" fontId="28" fillId="5" borderId="4" xfId="0" applyFont="1" applyFill="1" applyBorder="1" applyAlignment="1">
      <alignment horizontal="center"/>
    </xf>
    <xf numFmtId="0" fontId="0" fillId="5" borderId="18" xfId="0" applyFill="1" applyBorder="1" applyAlignment="1">
      <alignment horizontal="center"/>
    </xf>
    <xf numFmtId="0" fontId="0" fillId="5" borderId="2" xfId="0" applyFill="1" applyBorder="1" applyAlignment="1">
      <alignment horizontal="center"/>
    </xf>
    <xf numFmtId="0" fontId="6" fillId="17" borderId="19" xfId="0" applyFont="1" applyFill="1" applyBorder="1" applyAlignment="1">
      <alignment horizontal="left" vertical="center" wrapText="1"/>
    </xf>
    <xf numFmtId="0" fontId="6" fillId="5" borderId="25" xfId="0" applyFont="1" applyFill="1" applyBorder="1" applyAlignment="1">
      <alignment horizontal="center"/>
    </xf>
    <xf numFmtId="0" fontId="6" fillId="5" borderId="4" xfId="0" applyFont="1" applyFill="1" applyBorder="1" applyAlignment="1">
      <alignment horizontal="center"/>
    </xf>
    <xf numFmtId="0" fontId="6" fillId="5" borderId="6" xfId="0" applyFont="1" applyFill="1" applyBorder="1" applyAlignment="1">
      <alignment horizontal="center" vertical="top"/>
    </xf>
    <xf numFmtId="0" fontId="6" fillId="5" borderId="25" xfId="0" applyFont="1" applyFill="1" applyBorder="1" applyAlignment="1">
      <alignment horizontal="center" vertical="top"/>
    </xf>
    <xf numFmtId="0" fontId="6" fillId="5" borderId="4" xfId="0" applyFont="1" applyFill="1" applyBorder="1" applyAlignment="1">
      <alignment horizontal="center" vertical="top"/>
    </xf>
    <xf numFmtId="0" fontId="4" fillId="17" borderId="49" xfId="0" applyFont="1" applyFill="1" applyBorder="1" applyAlignment="1">
      <alignment horizontal="center" vertical="center" wrapText="1"/>
    </xf>
    <xf numFmtId="0" fontId="4" fillId="17" borderId="20" xfId="0" applyFont="1" applyFill="1" applyBorder="1" applyAlignment="1">
      <alignment horizontal="center" vertical="center" wrapText="1"/>
    </xf>
    <xf numFmtId="0" fontId="6" fillId="0" borderId="51" xfId="0" applyFont="1" applyBorder="1" applyAlignment="1">
      <alignment horizontal="left" vertical="top" wrapText="1"/>
    </xf>
    <xf numFmtId="0" fontId="6" fillId="0" borderId="19" xfId="0" applyFont="1" applyBorder="1" applyAlignment="1">
      <alignment horizontal="left" vertical="top" wrapText="1"/>
    </xf>
    <xf numFmtId="0" fontId="6" fillId="5" borderId="2" xfId="0" applyFont="1" applyFill="1" applyBorder="1" applyAlignment="1">
      <alignment horizontal="center"/>
    </xf>
    <xf numFmtId="0" fontId="6" fillId="0" borderId="10" xfId="0" applyFont="1" applyBorder="1" applyAlignment="1">
      <alignment horizontal="center" vertical="top"/>
    </xf>
    <xf numFmtId="0" fontId="5" fillId="3" borderId="19" xfId="0" applyFont="1" applyFill="1" applyBorder="1" applyAlignment="1">
      <alignment vertical="center" wrapText="1"/>
    </xf>
    <xf numFmtId="0" fontId="6" fillId="0" borderId="19" xfId="0" applyFont="1" applyBorder="1" applyAlignment="1">
      <alignment horizontal="center" vertical="center"/>
    </xf>
    <xf numFmtId="0" fontId="6" fillId="0" borderId="51" xfId="0" applyFont="1" applyBorder="1" applyAlignment="1">
      <alignment horizontal="left" vertical="top" wrapText="1"/>
    </xf>
    <xf numFmtId="0" fontId="6" fillId="0" borderId="19" xfId="0" applyFont="1" applyBorder="1" applyAlignment="1">
      <alignment horizontal="center"/>
    </xf>
    <xf numFmtId="0" fontId="6" fillId="0" borderId="51" xfId="0" applyFont="1" applyBorder="1" applyAlignment="1">
      <alignment horizontal="center" vertical="top" wrapText="1"/>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34" xfId="0" applyFont="1" applyBorder="1" applyAlignment="1">
      <alignment horizontal="center" vertical="top"/>
    </xf>
    <xf numFmtId="0" fontId="6" fillId="0" borderId="51" xfId="0" applyFont="1" applyBorder="1" applyAlignment="1">
      <alignment horizontal="center" vertical="top"/>
    </xf>
    <xf numFmtId="0" fontId="6" fillId="0" borderId="34" xfId="0" applyFont="1" applyBorder="1" applyAlignment="1">
      <alignment horizontal="center"/>
    </xf>
    <xf numFmtId="0" fontId="6" fillId="0" borderId="19" xfId="0" applyFont="1" applyBorder="1" applyAlignment="1">
      <alignment horizontal="center" vertical="top" wrapText="1"/>
    </xf>
    <xf numFmtId="0" fontId="6" fillId="0" borderId="19" xfId="0" applyFont="1" applyBorder="1" applyAlignment="1">
      <alignment horizontal="left" vertical="top"/>
    </xf>
    <xf numFmtId="0" fontId="0" fillId="0" borderId="0" xfId="0" applyBorder="1" applyAlignment="1">
      <alignment horizontal="left" vertical="top"/>
    </xf>
    <xf numFmtId="0" fontId="6" fillId="0" borderId="19" xfId="0" applyFont="1" applyBorder="1" applyAlignment="1">
      <alignment horizontal="left" vertical="top" wrapText="1"/>
    </xf>
    <xf numFmtId="0" fontId="1" fillId="7" borderId="1" xfId="0" applyFont="1" applyFill="1" applyBorder="1" applyAlignment="1">
      <alignment horizontal="left" vertical="top" wrapText="1"/>
    </xf>
    <xf numFmtId="0" fontId="1" fillId="7" borderId="27" xfId="0" applyFont="1" applyFill="1" applyBorder="1" applyAlignment="1">
      <alignment horizontal="left" vertical="top" wrapText="1"/>
    </xf>
    <xf numFmtId="0" fontId="6" fillId="0" borderId="51" xfId="0" applyFont="1" applyBorder="1" applyAlignment="1">
      <alignment horizontal="left" vertical="top" wrapText="1"/>
    </xf>
    <xf numFmtId="0" fontId="23" fillId="15" borderId="0" xfId="0" applyFont="1" applyFill="1" applyAlignment="1">
      <alignment vertical="center"/>
    </xf>
    <xf numFmtId="0" fontId="0" fillId="0" borderId="9" xfId="0" applyBorder="1" applyAlignment="1">
      <alignment horizontal="center"/>
    </xf>
    <xf numFmtId="0" fontId="1" fillId="0" borderId="0" xfId="0" applyFont="1"/>
    <xf numFmtId="0" fontId="0" fillId="15" borderId="0" xfId="0" applyFill="1"/>
    <xf numFmtId="0" fontId="6" fillId="5" borderId="22" xfId="0" applyFont="1" applyFill="1" applyBorder="1" applyAlignment="1">
      <alignment horizontal="center"/>
    </xf>
    <xf numFmtId="0" fontId="28" fillId="0" borderId="19" xfId="0" applyFont="1" applyFill="1" applyBorder="1" applyAlignment="1">
      <alignment horizontal="center"/>
    </xf>
    <xf numFmtId="0" fontId="6" fillId="0" borderId="22" xfId="0" applyFont="1" applyFill="1" applyBorder="1" applyAlignment="1">
      <alignment horizontal="center" vertical="center"/>
    </xf>
    <xf numFmtId="0" fontId="18" fillId="0" borderId="19" xfId="0" applyFont="1" applyFill="1" applyBorder="1" applyAlignment="1">
      <alignment horizontal="center" vertical="center"/>
    </xf>
    <xf numFmtId="0" fontId="6" fillId="0" borderId="22" xfId="0" applyFont="1" applyFill="1" applyBorder="1" applyAlignment="1">
      <alignment horizontal="center"/>
    </xf>
    <xf numFmtId="0" fontId="37" fillId="16" borderId="19" xfId="0" applyFont="1" applyFill="1" applyBorder="1" applyAlignment="1">
      <alignment horizontal="center" vertical="center" wrapText="1"/>
    </xf>
    <xf numFmtId="0" fontId="6" fillId="0" borderId="19" xfId="0" applyFont="1" applyFill="1" applyBorder="1" applyAlignment="1">
      <alignment horizontal="center" vertical="top" wrapText="1"/>
    </xf>
    <xf numFmtId="0" fontId="0" fillId="5" borderId="19" xfId="0" applyFill="1" applyBorder="1" applyAlignment="1">
      <alignment horizontal="left" vertical="top"/>
    </xf>
    <xf numFmtId="0" fontId="6" fillId="0" borderId="19" xfId="0" applyFont="1" applyBorder="1" applyAlignment="1">
      <alignment horizontal="center" vertical="center"/>
    </xf>
    <xf numFmtId="0" fontId="28" fillId="5" borderId="19" xfId="0" applyFont="1" applyFill="1" applyBorder="1" applyAlignment="1">
      <alignment horizontal="center"/>
    </xf>
    <xf numFmtId="0" fontId="6" fillId="5" borderId="19" xfId="0" applyFont="1" applyFill="1" applyBorder="1" applyAlignment="1">
      <alignment horizontal="center"/>
    </xf>
    <xf numFmtId="0" fontId="6" fillId="5" borderId="19" xfId="0" applyFont="1" applyFill="1" applyBorder="1" applyAlignment="1">
      <alignment horizontal="left" vertical="top"/>
    </xf>
    <xf numFmtId="0" fontId="6" fillId="5" borderId="22" xfId="0" applyFont="1" applyFill="1" applyBorder="1" applyAlignment="1">
      <alignment horizontal="center"/>
    </xf>
    <xf numFmtId="0" fontId="6" fillId="5" borderId="19" xfId="0" applyFont="1" applyFill="1" applyBorder="1" applyAlignment="1">
      <alignment horizontal="center" vertical="top"/>
    </xf>
    <xf numFmtId="0" fontId="6" fillId="0" borderId="19" xfId="0" applyFont="1" applyFill="1" applyBorder="1" applyAlignment="1">
      <alignment horizontal="center"/>
    </xf>
    <xf numFmtId="0" fontId="18" fillId="5" borderId="19" xfId="0" applyFont="1" applyFill="1" applyBorder="1" applyAlignment="1">
      <alignment horizontal="center" vertical="center"/>
    </xf>
    <xf numFmtId="0" fontId="5" fillId="3" borderId="19" xfId="0" applyFont="1" applyFill="1" applyBorder="1" applyAlignment="1">
      <alignment horizontal="center" vertical="center" wrapText="1"/>
    </xf>
    <xf numFmtId="0" fontId="28" fillId="5" borderId="19" xfId="0" applyFont="1" applyFill="1" applyBorder="1" applyAlignment="1">
      <alignment horizontal="center" vertical="top"/>
    </xf>
    <xf numFmtId="0" fontId="6" fillId="5" borderId="22" xfId="0" applyFont="1" applyFill="1" applyBorder="1" applyAlignment="1">
      <alignment horizontal="center" vertical="center"/>
    </xf>
    <xf numFmtId="0" fontId="6" fillId="5" borderId="19" xfId="0" applyFont="1" applyFill="1" applyBorder="1" applyAlignment="1">
      <alignment horizontal="center" vertical="center"/>
    </xf>
    <xf numFmtId="0" fontId="18" fillId="5" borderId="19" xfId="0" applyFont="1" applyFill="1" applyBorder="1" applyAlignment="1">
      <alignment vertical="center"/>
    </xf>
    <xf numFmtId="0" fontId="18" fillId="5" borderId="19" xfId="0" applyFont="1" applyFill="1" applyBorder="1" applyAlignment="1">
      <alignment horizontal="left" vertical="center"/>
    </xf>
    <xf numFmtId="0" fontId="6" fillId="5" borderId="19" xfId="0" applyFont="1" applyFill="1" applyBorder="1" applyAlignment="1">
      <alignment horizontal="left"/>
    </xf>
    <xf numFmtId="0" fontId="28" fillId="0" borderId="19"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1" fillId="0" borderId="0" xfId="0" applyFont="1" applyAlignment="1">
      <alignment horizontal="left"/>
    </xf>
    <xf numFmtId="0" fontId="11" fillId="0" borderId="0" xfId="0" applyFont="1" applyAlignment="1">
      <alignment horizontal="left"/>
    </xf>
    <xf numFmtId="0" fontId="0" fillId="6" borderId="0" xfId="0" applyFill="1" applyAlignment="1">
      <alignment horizontal="center"/>
    </xf>
    <xf numFmtId="0" fontId="1" fillId="8" borderId="3" xfId="0" applyFont="1" applyFill="1" applyBorder="1"/>
    <xf numFmtId="0" fontId="0" fillId="8" borderId="17" xfId="0" applyFill="1" applyBorder="1" applyAlignment="1"/>
    <xf numFmtId="0" fontId="0" fillId="9" borderId="4" xfId="0" applyFill="1" applyBorder="1" applyAlignment="1">
      <alignment horizontal="center"/>
    </xf>
    <xf numFmtId="0" fontId="1" fillId="7" borderId="2" xfId="0" applyFont="1" applyFill="1" applyBorder="1" applyAlignment="1">
      <alignment horizontal="left" vertical="top" wrapText="1"/>
    </xf>
    <xf numFmtId="0" fontId="1" fillId="7" borderId="1" xfId="0" applyFont="1" applyFill="1" applyBorder="1" applyAlignment="1">
      <alignment horizontal="center" vertical="top" wrapText="1"/>
    </xf>
    <xf numFmtId="0" fontId="0" fillId="0" borderId="9" xfId="0" applyBorder="1"/>
    <xf numFmtId="0" fontId="0" fillId="0" borderId="44" xfId="0" applyBorder="1"/>
    <xf numFmtId="0" fontId="0" fillId="0" borderId="46" xfId="0" applyBorder="1"/>
    <xf numFmtId="0" fontId="6" fillId="0" borderId="13" xfId="0" applyFont="1" applyBorder="1" applyAlignment="1">
      <alignment vertical="center" wrapText="1"/>
    </xf>
    <xf numFmtId="0" fontId="0" fillId="0" borderId="9" xfId="0" applyBorder="1" applyAlignment="1">
      <alignment horizontal="left" vertical="top"/>
    </xf>
    <xf numFmtId="0" fontId="21" fillId="0" borderId="0" xfId="0" applyFont="1" applyAlignment="1">
      <alignment horizontal="left" vertical="center"/>
    </xf>
    <xf numFmtId="0" fontId="25" fillId="0" borderId="0" xfId="0" applyFont="1" applyAlignment="1">
      <alignment horizontal="right" vertical="center"/>
    </xf>
    <xf numFmtId="0" fontId="18" fillId="0" borderId="25" xfId="0" applyFont="1" applyBorder="1" applyAlignment="1">
      <alignment vertical="center"/>
    </xf>
    <xf numFmtId="0" fontId="18" fillId="0" borderId="0" xfId="0" applyFont="1" applyAlignment="1">
      <alignment horizontal="center" vertical="center"/>
    </xf>
    <xf numFmtId="0" fontId="18" fillId="0" borderId="0" xfId="0" applyFont="1" applyAlignment="1">
      <alignment horizontal="right" vertical="center"/>
    </xf>
    <xf numFmtId="0" fontId="18" fillId="0" borderId="0" xfId="0" applyFont="1" applyBorder="1" applyAlignment="1">
      <alignment vertical="center"/>
    </xf>
    <xf numFmtId="0" fontId="0" fillId="0" borderId="44" xfId="0" applyBorder="1" applyAlignment="1">
      <alignment horizontal="center"/>
    </xf>
    <xf numFmtId="0" fontId="5" fillId="14" borderId="50" xfId="0" applyFont="1" applyFill="1" applyBorder="1" applyAlignment="1">
      <alignment horizontal="center" vertical="center" wrapText="1"/>
    </xf>
    <xf numFmtId="0" fontId="5" fillId="14" borderId="66" xfId="0" applyFont="1" applyFill="1" applyBorder="1" applyAlignment="1">
      <alignment vertical="center" wrapText="1"/>
    </xf>
    <xf numFmtId="0" fontId="0" fillId="0" borderId="15" xfId="0" applyBorder="1"/>
    <xf numFmtId="0" fontId="0" fillId="0" borderId="61" xfId="0" applyBorder="1"/>
    <xf numFmtId="0" fontId="4" fillId="14" borderId="50" xfId="0" applyFont="1" applyFill="1" applyBorder="1" applyAlignment="1">
      <alignment horizontal="center" vertical="center" wrapText="1"/>
    </xf>
    <xf numFmtId="0" fontId="37" fillId="14" borderId="50" xfId="0" applyFont="1" applyFill="1" applyBorder="1" applyAlignment="1">
      <alignment horizontal="center" vertical="center" wrapText="1"/>
    </xf>
    <xf numFmtId="0" fontId="4" fillId="14" borderId="66" xfId="0" applyFont="1" applyFill="1" applyBorder="1" applyAlignment="1">
      <alignment vertical="center" wrapText="1"/>
    </xf>
    <xf numFmtId="0" fontId="0" fillId="0" borderId="60" xfId="0" applyBorder="1"/>
    <xf numFmtId="0" fontId="0" fillId="0" borderId="66" xfId="0" applyBorder="1"/>
    <xf numFmtId="0" fontId="0" fillId="0" borderId="43" xfId="0" applyBorder="1"/>
    <xf numFmtId="0" fontId="0" fillId="0" borderId="44" xfId="0" applyBorder="1"/>
    <xf numFmtId="0" fontId="0" fillId="0" borderId="45" xfId="0" applyBorder="1"/>
    <xf numFmtId="0" fontId="0" fillId="0" borderId="47" xfId="0" applyBorder="1"/>
    <xf numFmtId="0" fontId="2" fillId="4" borderId="17" xfId="0" applyFont="1" applyFill="1" applyBorder="1" applyAlignment="1">
      <alignment horizontal="right" vertical="center" wrapText="1"/>
    </xf>
    <xf numFmtId="0" fontId="2" fillId="4" borderId="18"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6" fillId="0" borderId="51" xfId="0" applyFont="1" applyBorder="1" applyAlignment="1">
      <alignment horizontal="left" vertical="top" wrapText="1"/>
    </xf>
    <xf numFmtId="0" fontId="6" fillId="0" borderId="51" xfId="0" applyFont="1" applyBorder="1" applyAlignment="1">
      <alignment horizontal="center" vertical="top" wrapText="1"/>
    </xf>
    <xf numFmtId="0" fontId="2" fillId="0" borderId="17" xfId="0" applyFont="1" applyFill="1" applyBorder="1" applyAlignment="1">
      <alignment horizontal="right" vertical="center" wrapText="1"/>
    </xf>
    <xf numFmtId="0" fontId="2" fillId="0" borderId="18" xfId="0" applyFont="1" applyFill="1" applyBorder="1" applyAlignment="1">
      <alignment horizontal="right" vertical="center" wrapText="1"/>
    </xf>
    <xf numFmtId="0" fontId="6" fillId="0" borderId="19" xfId="0" applyFont="1" applyBorder="1" applyAlignment="1">
      <alignment horizontal="center" vertical="top"/>
    </xf>
    <xf numFmtId="0" fontId="6" fillId="0" borderId="51" xfId="0" applyFont="1" applyBorder="1" applyAlignment="1">
      <alignment horizontal="center" vertical="top"/>
    </xf>
    <xf numFmtId="0" fontId="6" fillId="5" borderId="19" xfId="0" applyFont="1" applyFill="1" applyBorder="1" applyAlignment="1">
      <alignment horizontal="center"/>
    </xf>
    <xf numFmtId="0" fontId="2" fillId="0" borderId="2" xfId="0" applyFont="1" applyFill="1" applyBorder="1" applyAlignment="1">
      <alignment horizontal="right" vertical="center" wrapText="1"/>
    </xf>
    <xf numFmtId="0" fontId="6" fillId="5" borderId="19" xfId="0" applyFont="1" applyFill="1" applyBorder="1" applyAlignment="1">
      <alignment horizontal="left" vertical="top"/>
    </xf>
    <xf numFmtId="0" fontId="6" fillId="0" borderId="19" xfId="0" applyFont="1" applyBorder="1" applyAlignment="1">
      <alignment horizontal="left" vertical="top"/>
    </xf>
    <xf numFmtId="0" fontId="6" fillId="5" borderId="22" xfId="0" applyFont="1" applyFill="1" applyBorder="1" applyAlignment="1">
      <alignment horizontal="center"/>
    </xf>
    <xf numFmtId="0" fontId="6" fillId="5" borderId="19" xfId="0" applyFont="1" applyFill="1" applyBorder="1" applyAlignment="1">
      <alignment horizontal="center" vertical="top"/>
    </xf>
    <xf numFmtId="0" fontId="6" fillId="0" borderId="19" xfId="0" applyFont="1" applyFill="1" applyBorder="1" applyAlignment="1">
      <alignment horizontal="center"/>
    </xf>
    <xf numFmtId="0" fontId="1" fillId="7" borderId="5" xfId="0" applyFont="1" applyFill="1" applyBorder="1" applyAlignment="1">
      <alignment horizontal="center" vertical="center" textRotation="90"/>
    </xf>
    <xf numFmtId="0" fontId="2" fillId="4" borderId="18" xfId="0" applyFont="1" applyFill="1" applyBorder="1" applyAlignment="1">
      <alignment vertical="center" wrapText="1"/>
    </xf>
    <xf numFmtId="0" fontId="2" fillId="4" borderId="2" xfId="0" applyFont="1" applyFill="1" applyBorder="1" applyAlignment="1">
      <alignment vertical="center" wrapText="1"/>
    </xf>
    <xf numFmtId="0" fontId="4" fillId="4" borderId="18" xfId="0" applyFont="1" applyFill="1" applyBorder="1" applyAlignment="1">
      <alignment vertical="center" wrapText="1"/>
    </xf>
    <xf numFmtId="0" fontId="4" fillId="4" borderId="2" xfId="0" applyFont="1" applyFill="1" applyBorder="1" applyAlignment="1">
      <alignment vertical="center" wrapText="1"/>
    </xf>
    <xf numFmtId="0" fontId="23" fillId="4" borderId="18" xfId="0" applyFont="1" applyFill="1" applyBorder="1" applyAlignment="1">
      <alignment vertical="center" wrapText="1"/>
    </xf>
    <xf numFmtId="0" fontId="23" fillId="4" borderId="2" xfId="0" applyFont="1" applyFill="1" applyBorder="1" applyAlignment="1">
      <alignment vertical="center" wrapText="1"/>
    </xf>
    <xf numFmtId="0" fontId="2" fillId="0" borderId="18" xfId="0" applyFont="1" applyBorder="1" applyAlignment="1">
      <alignment vertical="center" wrapText="1"/>
    </xf>
    <xf numFmtId="0" fontId="2" fillId="0" borderId="2" xfId="0" applyFont="1" applyBorder="1" applyAlignment="1">
      <alignment vertical="center" wrapText="1"/>
    </xf>
    <xf numFmtId="0" fontId="2" fillId="5" borderId="18" xfId="0" applyFont="1" applyFill="1" applyBorder="1" applyAlignment="1">
      <alignment vertical="center" wrapText="1"/>
    </xf>
    <xf numFmtId="0" fontId="0" fillId="5" borderId="25" xfId="0" applyFill="1" applyBorder="1"/>
    <xf numFmtId="0" fontId="0" fillId="5" borderId="25" xfId="0" applyFill="1" applyBorder="1" applyAlignment="1">
      <alignment horizontal="left" vertical="top"/>
    </xf>
    <xf numFmtId="0" fontId="4" fillId="5" borderId="18" xfId="0" applyFont="1" applyFill="1" applyBorder="1" applyAlignment="1">
      <alignment vertical="center" wrapText="1"/>
    </xf>
    <xf numFmtId="0" fontId="2" fillId="5" borderId="18" xfId="0" applyFont="1" applyFill="1" applyBorder="1" applyAlignment="1">
      <alignment horizontal="right" vertical="center" wrapText="1"/>
    </xf>
    <xf numFmtId="0" fontId="0" fillId="5" borderId="4" xfId="0" applyFill="1" applyBorder="1"/>
    <xf numFmtId="0" fontId="35" fillId="18" borderId="50" xfId="0" applyFont="1" applyFill="1" applyBorder="1" applyAlignment="1">
      <alignment horizontal="center" vertical="center" wrapText="1"/>
    </xf>
    <xf numFmtId="0" fontId="1" fillId="18" borderId="50" xfId="0" applyFont="1" applyFill="1" applyBorder="1" applyAlignment="1">
      <alignment vertical="center"/>
    </xf>
    <xf numFmtId="0" fontId="17" fillId="18" borderId="50" xfId="0" applyFont="1" applyFill="1" applyBorder="1" applyAlignment="1">
      <alignment horizontal="center" vertical="center" wrapText="1"/>
    </xf>
    <xf numFmtId="0" fontId="35" fillId="18" borderId="66" xfId="0" applyFont="1" applyFill="1" applyBorder="1" applyAlignment="1">
      <alignment horizontal="center" vertical="center" wrapText="1"/>
    </xf>
    <xf numFmtId="0" fontId="35" fillId="18" borderId="72" xfId="0" applyFont="1" applyFill="1" applyBorder="1" applyAlignment="1">
      <alignment horizontal="center" vertical="center" wrapText="1"/>
    </xf>
    <xf numFmtId="0" fontId="1" fillId="18" borderId="5" xfId="0" applyFont="1" applyFill="1" applyBorder="1" applyAlignment="1">
      <alignment horizontal="center" vertical="center" textRotation="90"/>
    </xf>
    <xf numFmtId="0" fontId="1" fillId="12" borderId="30" xfId="0" applyFont="1" applyFill="1" applyBorder="1" applyAlignment="1">
      <alignment horizontal="center" vertical="center" wrapText="1"/>
    </xf>
    <xf numFmtId="0" fontId="0" fillId="0" borderId="68" xfId="0" applyBorder="1"/>
    <xf numFmtId="0" fontId="1" fillId="12" borderId="70" xfId="0" applyFont="1" applyFill="1" applyBorder="1" applyAlignment="1">
      <alignment horizontal="center" vertical="center" wrapText="1"/>
    </xf>
    <xf numFmtId="0" fontId="1" fillId="12" borderId="15" xfId="0" applyFont="1" applyFill="1" applyBorder="1" applyAlignment="1">
      <alignment horizontal="center" vertical="center" wrapText="1"/>
    </xf>
    <xf numFmtId="0" fontId="1" fillId="12" borderId="61" xfId="0" applyFont="1" applyFill="1" applyBorder="1" applyAlignment="1">
      <alignment horizontal="center" vertical="center" wrapText="1"/>
    </xf>
    <xf numFmtId="0" fontId="0" fillId="0" borderId="50" xfId="0" applyBorder="1"/>
    <xf numFmtId="0" fontId="0" fillId="0" borderId="44" xfId="0" applyBorder="1"/>
    <xf numFmtId="0" fontId="6" fillId="0" borderId="14" xfId="0" applyFont="1" applyBorder="1" applyAlignment="1">
      <alignment vertical="center" wrapText="1"/>
    </xf>
    <xf numFmtId="0" fontId="6" fillId="0" borderId="13" xfId="0" applyFont="1" applyBorder="1" applyAlignment="1">
      <alignment vertical="center" wrapText="1"/>
    </xf>
    <xf numFmtId="0" fontId="6" fillId="0" borderId="13" xfId="0" applyFont="1" applyBorder="1" applyAlignment="1">
      <alignment horizontal="left" vertical="top" wrapText="1"/>
    </xf>
    <xf numFmtId="0" fontId="6" fillId="0" borderId="0" xfId="0" applyFont="1" applyBorder="1" applyAlignment="1">
      <alignment horizontal="left" vertical="center" wrapText="1"/>
    </xf>
    <xf numFmtId="0" fontId="6" fillId="5" borderId="19" xfId="0" applyFont="1" applyFill="1" applyBorder="1" applyAlignment="1">
      <alignment horizontal="center"/>
    </xf>
    <xf numFmtId="0" fontId="0" fillId="5" borderId="25" xfId="0" applyFill="1" applyBorder="1" applyAlignment="1">
      <alignment horizontal="center" vertical="top"/>
    </xf>
    <xf numFmtId="0" fontId="6" fillId="5" borderId="19" xfId="0" applyFont="1" applyFill="1" applyBorder="1" applyAlignment="1">
      <alignment horizontal="left" vertical="top"/>
    </xf>
    <xf numFmtId="0" fontId="6" fillId="0" borderId="51" xfId="0" applyFont="1" applyBorder="1" applyAlignment="1">
      <alignment vertical="center" wrapText="1"/>
    </xf>
    <xf numFmtId="0" fontId="0" fillId="0" borderId="51" xfId="0" applyBorder="1"/>
    <xf numFmtId="0" fontId="6" fillId="0" borderId="21" xfId="0" applyFont="1" applyBorder="1" applyAlignment="1">
      <alignment horizontal="left" vertical="center" wrapText="1"/>
    </xf>
    <xf numFmtId="0" fontId="0" fillId="0" borderId="53" xfId="0" applyBorder="1"/>
    <xf numFmtId="0" fontId="1" fillId="7" borderId="58" xfId="0" applyFont="1" applyFill="1" applyBorder="1" applyAlignment="1">
      <alignment horizontal="center"/>
    </xf>
    <xf numFmtId="0" fontId="0" fillId="0" borderId="62" xfId="0" applyBorder="1"/>
    <xf numFmtId="0" fontId="0" fillId="7" borderId="31" xfId="0" applyFont="1" applyFill="1" applyBorder="1" applyAlignment="1">
      <alignment horizontal="center"/>
    </xf>
    <xf numFmtId="0" fontId="0" fillId="0" borderId="43" xfId="0" applyFont="1" applyBorder="1"/>
    <xf numFmtId="0" fontId="0" fillId="0" borderId="9" xfId="0" applyFont="1" applyBorder="1"/>
    <xf numFmtId="0" fontId="0" fillId="0" borderId="44" xfId="0" applyFont="1" applyBorder="1"/>
    <xf numFmtId="0" fontId="6" fillId="5" borderId="19" xfId="0" applyFont="1" applyFill="1" applyBorder="1" applyAlignment="1">
      <alignment horizontal="center"/>
    </xf>
    <xf numFmtId="0" fontId="0" fillId="5" borderId="19" xfId="0" applyFill="1" applyBorder="1" applyAlignment="1">
      <alignment horizontal="center"/>
    </xf>
    <xf numFmtId="0" fontId="6" fillId="5" borderId="19" xfId="0" applyFont="1" applyFill="1" applyBorder="1" applyAlignment="1">
      <alignment horizontal="center" vertical="top"/>
    </xf>
    <xf numFmtId="0" fontId="23" fillId="4" borderId="18" xfId="0" applyFont="1" applyFill="1" applyBorder="1" applyAlignment="1">
      <alignment horizontal="right" vertical="center" wrapText="1"/>
    </xf>
    <xf numFmtId="0" fontId="23" fillId="4" borderId="2" xfId="0" applyFont="1" applyFill="1" applyBorder="1" applyAlignment="1">
      <alignment horizontal="right" vertical="center" wrapText="1"/>
    </xf>
    <xf numFmtId="0" fontId="6" fillId="5" borderId="19" xfId="0" applyFont="1" applyFill="1" applyBorder="1" applyAlignment="1">
      <alignment horizontal="center" vertical="center"/>
    </xf>
    <xf numFmtId="0" fontId="2" fillId="5" borderId="17" xfId="0" applyFont="1" applyFill="1" applyBorder="1" applyAlignment="1">
      <alignment horizontal="right" vertical="center" wrapText="1"/>
    </xf>
    <xf numFmtId="0" fontId="2" fillId="5" borderId="2" xfId="0" applyFont="1" applyFill="1" applyBorder="1" applyAlignment="1">
      <alignment horizontal="right" vertical="center" wrapText="1"/>
    </xf>
    <xf numFmtId="0" fontId="2" fillId="5" borderId="25" xfId="0" applyFont="1" applyFill="1" applyBorder="1" applyAlignment="1">
      <alignment horizontal="right" vertical="center" wrapText="1"/>
    </xf>
    <xf numFmtId="0" fontId="2" fillId="4" borderId="25" xfId="0" applyFont="1" applyFill="1" applyBorder="1" applyAlignment="1">
      <alignment horizontal="right" vertical="center" wrapText="1"/>
    </xf>
    <xf numFmtId="0" fontId="0" fillId="5" borderId="4" xfId="0" applyFill="1" applyBorder="1" applyAlignment="1">
      <alignment horizontal="center" vertical="top"/>
    </xf>
    <xf numFmtId="0" fontId="6" fillId="0" borderId="1" xfId="0" applyFont="1" applyFill="1" applyBorder="1" applyAlignment="1">
      <alignment horizontal="center"/>
    </xf>
    <xf numFmtId="0" fontId="18" fillId="0" borderId="1" xfId="0" applyFont="1" applyFill="1" applyBorder="1" applyAlignment="1">
      <alignment horizontal="center" vertical="center"/>
    </xf>
    <xf numFmtId="0" fontId="6" fillId="5" borderId="34" xfId="0" applyFont="1" applyFill="1" applyBorder="1" applyAlignment="1">
      <alignment horizontal="left" vertical="top"/>
    </xf>
    <xf numFmtId="0" fontId="2" fillId="5" borderId="2" xfId="0" applyFont="1" applyFill="1" applyBorder="1" applyAlignment="1">
      <alignment vertical="center" wrapText="1"/>
    </xf>
    <xf numFmtId="0" fontId="23" fillId="5" borderId="18" xfId="0" applyFont="1" applyFill="1" applyBorder="1" applyAlignment="1">
      <alignment horizontal="right" vertical="center" wrapText="1"/>
    </xf>
    <xf numFmtId="0" fontId="6" fillId="0" borderId="51" xfId="0" applyFont="1" applyFill="1" applyBorder="1" applyAlignment="1">
      <alignment horizontal="left" vertical="top" wrapText="1"/>
    </xf>
    <xf numFmtId="0" fontId="6" fillId="0" borderId="51" xfId="0" applyFont="1" applyFill="1" applyBorder="1" applyAlignment="1">
      <alignment horizontal="center" vertical="top"/>
    </xf>
    <xf numFmtId="0" fontId="2" fillId="15" borderId="25" xfId="0" applyFont="1" applyFill="1" applyBorder="1" applyAlignment="1">
      <alignment horizontal="right" vertical="center" wrapText="1"/>
    </xf>
    <xf numFmtId="0" fontId="43" fillId="0" borderId="0" xfId="0" applyFont="1"/>
    <xf numFmtId="0" fontId="6" fillId="0" borderId="51" xfId="0" applyFont="1" applyBorder="1" applyAlignment="1">
      <alignment horizontal="left" vertical="top" wrapText="1"/>
    </xf>
    <xf numFmtId="0" fontId="6" fillId="5" borderId="19" xfId="0" applyFont="1" applyFill="1" applyBorder="1" applyAlignment="1">
      <alignment horizontal="left" vertical="top"/>
    </xf>
    <xf numFmtId="0" fontId="5" fillId="3" borderId="19" xfId="0" applyFont="1" applyFill="1" applyBorder="1" applyAlignment="1">
      <alignment vertical="center" wrapText="1"/>
    </xf>
    <xf numFmtId="0" fontId="6" fillId="5" borderId="19" xfId="0" applyFont="1" applyFill="1" applyBorder="1" applyAlignment="1">
      <alignment horizontal="center" vertical="top"/>
    </xf>
    <xf numFmtId="0" fontId="28" fillId="5" borderId="19" xfId="0" applyFont="1" applyFill="1" applyBorder="1" applyAlignment="1">
      <alignment horizontal="center"/>
    </xf>
    <xf numFmtId="0" fontId="6" fillId="5" borderId="19" xfId="0" applyFont="1" applyFill="1" applyBorder="1" applyAlignment="1">
      <alignment horizontal="center" vertical="top" wrapText="1"/>
    </xf>
    <xf numFmtId="0" fontId="6" fillId="5" borderId="19" xfId="0" applyFont="1" applyFill="1" applyBorder="1" applyAlignment="1">
      <alignment horizontal="center"/>
    </xf>
    <xf numFmtId="0" fontId="6" fillId="0" borderId="19" xfId="0" applyFont="1" applyFill="1" applyBorder="1" applyAlignment="1">
      <alignment horizontal="center"/>
    </xf>
    <xf numFmtId="0" fontId="6" fillId="5" borderId="22" xfId="0" applyFont="1" applyFill="1" applyBorder="1" applyAlignment="1">
      <alignment horizontal="center"/>
    </xf>
    <xf numFmtId="0" fontId="6" fillId="5" borderId="35" xfId="0" applyFont="1" applyFill="1" applyBorder="1" applyAlignment="1">
      <alignment horizontal="center" vertical="top" wrapText="1"/>
    </xf>
    <xf numFmtId="0" fontId="6" fillId="5" borderId="19" xfId="0" applyFont="1" applyFill="1" applyBorder="1" applyAlignment="1">
      <alignment horizontal="center" wrapText="1"/>
    </xf>
    <xf numFmtId="0" fontId="6" fillId="0" borderId="51" xfId="0" applyFont="1" applyFill="1" applyBorder="1" applyAlignment="1">
      <alignment horizontal="left" vertical="top" wrapText="1"/>
    </xf>
    <xf numFmtId="0" fontId="6" fillId="0" borderId="51" xfId="0" applyFont="1" applyFill="1" applyBorder="1" applyAlignment="1">
      <alignment horizontal="center" vertical="top"/>
    </xf>
    <xf numFmtId="0" fontId="6" fillId="5" borderId="19" xfId="0" applyFont="1" applyFill="1" applyBorder="1" applyAlignment="1">
      <alignment horizontal="center" vertical="center"/>
    </xf>
    <xf numFmtId="0" fontId="6" fillId="0" borderId="10" xfId="0" applyFont="1" applyBorder="1" applyAlignment="1">
      <alignment horizontal="center" vertical="top" wrapText="1"/>
    </xf>
    <xf numFmtId="0" fontId="5" fillId="16" borderId="22" xfId="0" applyFont="1" applyFill="1" applyBorder="1" applyAlignment="1">
      <alignment horizontal="center" vertical="center" wrapText="1"/>
    </xf>
    <xf numFmtId="0" fontId="5" fillId="16" borderId="19" xfId="0" applyFont="1" applyFill="1" applyBorder="1" applyAlignment="1">
      <alignment horizontal="center" vertical="center" wrapText="1"/>
    </xf>
    <xf numFmtId="0" fontId="6" fillId="0" borderId="0" xfId="0" applyFont="1" applyAlignment="1">
      <alignment vertical="top"/>
    </xf>
    <xf numFmtId="0" fontId="6" fillId="0" borderId="19" xfId="0" applyFont="1" applyFill="1" applyBorder="1" applyAlignment="1">
      <alignment horizontal="center" vertical="center"/>
    </xf>
    <xf numFmtId="0" fontId="2" fillId="4" borderId="1" xfId="0" applyFont="1" applyFill="1" applyBorder="1" applyAlignment="1">
      <alignment horizontal="right" vertical="center" wrapText="1"/>
    </xf>
    <xf numFmtId="0" fontId="6" fillId="19" borderId="19" xfId="0" applyFont="1" applyFill="1" applyBorder="1" applyAlignment="1">
      <alignment horizontal="center" vertical="center"/>
    </xf>
    <xf numFmtId="0" fontId="2" fillId="5" borderId="1" xfId="0" applyFont="1" applyFill="1" applyBorder="1" applyAlignment="1">
      <alignment vertical="center" wrapText="1"/>
    </xf>
    <xf numFmtId="0" fontId="0" fillId="0" borderId="18" xfId="0" applyBorder="1" applyAlignment="1">
      <alignment horizontal="left" vertical="top"/>
    </xf>
    <xf numFmtId="0" fontId="0" fillId="5" borderId="18" xfId="0" applyFill="1" applyBorder="1"/>
    <xf numFmtId="0" fontId="6" fillId="5" borderId="19" xfId="0" applyFont="1" applyFill="1" applyBorder="1" applyAlignment="1">
      <alignment horizontal="left" vertical="top"/>
    </xf>
    <xf numFmtId="0" fontId="6" fillId="5" borderId="19" xfId="0" applyFont="1" applyFill="1" applyBorder="1" applyAlignment="1">
      <alignment horizontal="center" vertical="top" wrapText="1"/>
    </xf>
    <xf numFmtId="0" fontId="6" fillId="5" borderId="19" xfId="0" applyFont="1" applyFill="1" applyBorder="1" applyAlignment="1">
      <alignment horizontal="center"/>
    </xf>
    <xf numFmtId="0" fontId="23" fillId="4" borderId="18" xfId="0" applyFont="1" applyFill="1" applyBorder="1" applyAlignment="1">
      <alignment horizontal="right" vertical="center" wrapText="1"/>
    </xf>
    <xf numFmtId="0" fontId="23" fillId="4" borderId="2" xfId="0" applyFont="1" applyFill="1" applyBorder="1" applyAlignment="1">
      <alignment horizontal="right" vertical="center" wrapText="1"/>
    </xf>
    <xf numFmtId="0" fontId="6" fillId="5" borderId="19" xfId="0" applyFont="1" applyFill="1" applyBorder="1" applyAlignment="1">
      <alignment horizontal="center" vertical="center"/>
    </xf>
    <xf numFmtId="0" fontId="6" fillId="5" borderId="22" xfId="0" applyFont="1" applyFill="1" applyBorder="1" applyAlignment="1">
      <alignment horizontal="center" vertical="center"/>
    </xf>
    <xf numFmtId="0" fontId="6" fillId="0" borderId="19" xfId="0" applyFont="1" applyFill="1" applyBorder="1"/>
    <xf numFmtId="0" fontId="6" fillId="0" borderId="22" xfId="0" applyFont="1" applyFill="1" applyBorder="1"/>
    <xf numFmtId="0" fontId="6" fillId="0" borderId="19" xfId="0" applyFont="1" applyFill="1" applyBorder="1" applyAlignment="1">
      <alignment horizontal="center" vertical="top"/>
    </xf>
    <xf numFmtId="0" fontId="6" fillId="5" borderId="22" xfId="0" applyFont="1" applyFill="1" applyBorder="1" applyAlignment="1">
      <alignment vertical="center"/>
    </xf>
    <xf numFmtId="0" fontId="2" fillId="15" borderId="18" xfId="0" applyFont="1" applyFill="1" applyBorder="1" applyAlignment="1">
      <alignment horizontal="right" vertical="center" wrapText="1"/>
    </xf>
    <xf numFmtId="0" fontId="0" fillId="5" borderId="2" xfId="0" applyFill="1" applyBorder="1"/>
    <xf numFmtId="0" fontId="2" fillId="5" borderId="1" xfId="0" applyFont="1" applyFill="1" applyBorder="1" applyAlignment="1">
      <alignment horizontal="right" vertical="center" wrapText="1"/>
    </xf>
    <xf numFmtId="0" fontId="2" fillId="5" borderId="13" xfId="0" applyFont="1" applyFill="1" applyBorder="1" applyAlignment="1">
      <alignment vertical="center" wrapText="1"/>
    </xf>
    <xf numFmtId="0" fontId="6" fillId="0" borderId="22" xfId="0" applyFont="1" applyFill="1" applyBorder="1" applyAlignment="1">
      <alignment vertical="center"/>
    </xf>
    <xf numFmtId="0" fontId="6" fillId="0" borderId="19" xfId="0" applyFont="1" applyFill="1" applyBorder="1" applyAlignment="1">
      <alignment vertical="center"/>
    </xf>
    <xf numFmtId="0" fontId="6" fillId="0" borderId="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 xfId="0" applyFont="1" applyFill="1" applyBorder="1" applyAlignment="1">
      <alignment horizontal="center" vertical="center"/>
    </xf>
    <xf numFmtId="0" fontId="2" fillId="16" borderId="19" xfId="0" applyFont="1" applyFill="1" applyBorder="1" applyAlignment="1">
      <alignment horizontal="center" vertical="center" wrapText="1"/>
    </xf>
    <xf numFmtId="0" fontId="0" fillId="0" borderId="9" xfId="0" applyBorder="1" applyAlignment="1">
      <alignment horizontal="left" vertical="top"/>
    </xf>
    <xf numFmtId="0" fontId="0" fillId="0" borderId="44" xfId="0" applyBorder="1" applyAlignment="1">
      <alignment horizontal="left" vertical="top"/>
    </xf>
    <xf numFmtId="0" fontId="24" fillId="0" borderId="0" xfId="0" applyFont="1" applyBorder="1" applyAlignment="1"/>
    <xf numFmtId="0" fontId="6" fillId="0" borderId="31" xfId="0" applyFont="1" applyBorder="1" applyAlignment="1">
      <alignment horizontal="lef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6" fillId="0" borderId="13" xfId="0" applyFont="1" applyBorder="1" applyAlignment="1">
      <alignment vertical="center" wrapText="1"/>
    </xf>
    <xf numFmtId="0" fontId="0" fillId="0" borderId="0" xfId="0" applyBorder="1"/>
    <xf numFmtId="0" fontId="18" fillId="0" borderId="0" xfId="0" applyFont="1" applyAlignment="1">
      <alignment vertical="center" wrapText="1"/>
    </xf>
    <xf numFmtId="0" fontId="18" fillId="0" borderId="0" xfId="0" applyFont="1" applyAlignment="1">
      <alignment vertical="center"/>
    </xf>
    <xf numFmtId="0" fontId="6" fillId="0" borderId="14" xfId="0" applyFont="1" applyBorder="1" applyAlignment="1">
      <alignment horizontal="left" vertical="top" wrapText="1"/>
    </xf>
    <xf numFmtId="0" fontId="6" fillId="0" borderId="26" xfId="0" applyFont="1" applyBorder="1" applyAlignment="1">
      <alignment horizontal="left" vertical="top" wrapText="1"/>
    </xf>
    <xf numFmtId="0" fontId="6" fillId="0" borderId="25" xfId="0" applyFont="1" applyBorder="1" applyAlignment="1">
      <alignment horizontal="left" vertical="top" wrapText="1"/>
    </xf>
    <xf numFmtId="0" fontId="6" fillId="0" borderId="57" xfId="0" applyFont="1" applyBorder="1" applyAlignment="1">
      <alignment horizontal="left" vertical="top" wrapText="1"/>
    </xf>
    <xf numFmtId="0" fontId="6" fillId="0" borderId="4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1" xfId="0" applyFont="1" applyBorder="1" applyAlignment="1">
      <alignment horizontal="left" vertical="top" wrapText="1"/>
    </xf>
    <xf numFmtId="0" fontId="6" fillId="0" borderId="12" xfId="0" applyFont="1" applyBorder="1" applyAlignment="1">
      <alignment horizontal="left" vertical="top" wrapText="1"/>
    </xf>
    <xf numFmtId="0" fontId="0" fillId="0" borderId="43" xfId="0" applyBorder="1" applyAlignment="1">
      <alignment horizontal="center"/>
    </xf>
    <xf numFmtId="0" fontId="0" fillId="0" borderId="44"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2" fillId="14" borderId="50" xfId="0" applyFont="1" applyFill="1" applyBorder="1" applyAlignment="1">
      <alignment vertical="center" wrapText="1"/>
    </xf>
    <xf numFmtId="0" fontId="2" fillId="14" borderId="60" xfId="0" applyFont="1" applyFill="1" applyBorder="1" applyAlignment="1">
      <alignment horizontal="left" vertical="center" wrapText="1"/>
    </xf>
    <xf numFmtId="0" fontId="2" fillId="14" borderId="50" xfId="0" applyFont="1" applyFill="1" applyBorder="1" applyAlignment="1">
      <alignment horizontal="left" vertical="center" wrapText="1"/>
    </xf>
    <xf numFmtId="0" fontId="6" fillId="0" borderId="31" xfId="0" applyFont="1" applyBorder="1" applyAlignment="1">
      <alignment vertical="top" wrapText="1"/>
    </xf>
    <xf numFmtId="0" fontId="6" fillId="0" borderId="14" xfId="0" applyFont="1" applyBorder="1" applyAlignment="1">
      <alignment vertical="top" wrapText="1"/>
    </xf>
    <xf numFmtId="0" fontId="6" fillId="0" borderId="13" xfId="0" applyFont="1" applyBorder="1" applyAlignment="1">
      <alignment vertical="top" wrapText="1"/>
    </xf>
    <xf numFmtId="0" fontId="6" fillId="0" borderId="12" xfId="0" applyFont="1" applyBorder="1" applyAlignment="1">
      <alignment horizontal="left" vertical="center" wrapText="1"/>
    </xf>
    <xf numFmtId="0" fontId="2" fillId="0" borderId="0" xfId="0" applyFont="1" applyBorder="1" applyAlignment="1">
      <alignment vertical="center"/>
    </xf>
    <xf numFmtId="0" fontId="2" fillId="14" borderId="17" xfId="0" applyFont="1" applyFill="1" applyBorder="1" applyAlignment="1">
      <alignment vertical="center" wrapText="1"/>
    </xf>
    <xf numFmtId="0" fontId="2" fillId="14" borderId="18" xfId="0" applyFont="1" applyFill="1" applyBorder="1" applyAlignment="1">
      <alignment vertical="center" wrapText="1"/>
    </xf>
    <xf numFmtId="0" fontId="2" fillId="14" borderId="2" xfId="0" applyFont="1" applyFill="1" applyBorder="1" applyAlignment="1">
      <alignment vertical="center" wrapText="1"/>
    </xf>
    <xf numFmtId="0" fontId="2" fillId="14" borderId="17"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37" xfId="0" applyFont="1" applyBorder="1" applyAlignment="1">
      <alignment vertical="center" wrapText="1"/>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48" xfId="0" applyFont="1" applyBorder="1" applyAlignment="1">
      <alignment vertical="center" wrapText="1"/>
    </xf>
    <xf numFmtId="0" fontId="0" fillId="0" borderId="49" xfId="0" applyBorder="1"/>
    <xf numFmtId="0" fontId="0" fillId="0" borderId="20" xfId="0" applyBorder="1"/>
    <xf numFmtId="0" fontId="0" fillId="0" borderId="56" xfId="0" applyBorder="1"/>
    <xf numFmtId="0" fontId="0" fillId="0" borderId="37" xfId="0" applyBorder="1"/>
    <xf numFmtId="0" fontId="0" fillId="0" borderId="34" xfId="0" applyBorder="1"/>
    <xf numFmtId="0" fontId="0" fillId="0" borderId="18" xfId="0" applyBorder="1"/>
    <xf numFmtId="0" fontId="23" fillId="0" borderId="0" xfId="0" applyFont="1" applyBorder="1" applyAlignment="1">
      <alignment horizontal="left"/>
    </xf>
    <xf numFmtId="0" fontId="25" fillId="0" borderId="34" xfId="0" applyFont="1" applyBorder="1" applyAlignment="1">
      <alignment horizontal="center"/>
    </xf>
    <xf numFmtId="0" fontId="25" fillId="0" borderId="18" xfId="0" applyFont="1" applyBorder="1" applyAlignment="1">
      <alignment horizontal="center"/>
    </xf>
    <xf numFmtId="0" fontId="0" fillId="0" borderId="19" xfId="0" applyBorder="1"/>
    <xf numFmtId="0" fontId="25" fillId="0" borderId="49" xfId="0" applyFont="1" applyBorder="1"/>
    <xf numFmtId="0" fontId="25" fillId="0" borderId="19" xfId="0" applyFont="1" applyBorder="1"/>
    <xf numFmtId="0" fontId="25" fillId="0" borderId="19" xfId="0" applyFont="1" applyBorder="1" applyAlignment="1">
      <alignment horizontal="center"/>
    </xf>
    <xf numFmtId="0" fontId="0" fillId="0" borderId="25" xfId="0" applyBorder="1"/>
    <xf numFmtId="0" fontId="0" fillId="0" borderId="13" xfId="0" applyBorder="1"/>
    <xf numFmtId="0" fontId="0" fillId="0" borderId="12" xfId="0" applyBorder="1"/>
    <xf numFmtId="0" fontId="39" fillId="0" borderId="0" xfId="0" applyFont="1" applyAlignment="1">
      <alignment horizontal="center" vertical="center"/>
    </xf>
    <xf numFmtId="0" fontId="40" fillId="0" borderId="0" xfId="0" applyFont="1" applyAlignment="1">
      <alignment horizontal="center" vertical="center"/>
    </xf>
    <xf numFmtId="0" fontId="2" fillId="0" borderId="0" xfId="0" applyFont="1" applyAlignment="1">
      <alignment horizontal="left" vertical="center"/>
    </xf>
    <xf numFmtId="0" fontId="2" fillId="14" borderId="32" xfId="0" applyFont="1" applyFill="1" applyBorder="1" applyAlignment="1">
      <alignment vertical="center" wrapText="1"/>
    </xf>
    <xf numFmtId="0" fontId="2" fillId="14" borderId="36" xfId="0" applyFont="1" applyFill="1" applyBorder="1" applyAlignment="1">
      <alignment vertical="center" wrapText="1"/>
    </xf>
    <xf numFmtId="0" fontId="2" fillId="14" borderId="32" xfId="0" applyFont="1" applyFill="1" applyBorder="1" applyAlignment="1">
      <alignment horizontal="center" vertical="center" wrapText="1"/>
    </xf>
    <xf numFmtId="0" fontId="2" fillId="14" borderId="28" xfId="0" applyFont="1" applyFill="1" applyBorder="1" applyAlignment="1">
      <alignment horizontal="center" vertical="center" wrapText="1"/>
    </xf>
    <xf numFmtId="0" fontId="2" fillId="14" borderId="36" xfId="0" applyFont="1" applyFill="1" applyBorder="1" applyAlignment="1">
      <alignment horizontal="center" vertical="center" wrapText="1"/>
    </xf>
    <xf numFmtId="0" fontId="2" fillId="0" borderId="0" xfId="0" applyFont="1" applyAlignment="1">
      <alignment horizontal="right" vertical="center"/>
    </xf>
    <xf numFmtId="0" fontId="2" fillId="0" borderId="25" xfId="0" applyFont="1" applyBorder="1" applyAlignment="1">
      <alignment horizontal="center" vertical="center"/>
    </xf>
    <xf numFmtId="0" fontId="0" fillId="0" borderId="72" xfId="0" applyBorder="1"/>
    <xf numFmtId="0" fontId="0" fillId="0" borderId="64" xfId="0" applyBorder="1"/>
    <xf numFmtId="0" fontId="6" fillId="0" borderId="60" xfId="0" applyFont="1" applyBorder="1" applyAlignment="1">
      <alignment vertical="center" wrapText="1"/>
    </xf>
    <xf numFmtId="0" fontId="6" fillId="0" borderId="50" xfId="0" applyFont="1" applyBorder="1" applyAlignment="1">
      <alignment vertical="center" wrapText="1"/>
    </xf>
    <xf numFmtId="0" fontId="6" fillId="0" borderId="64" xfId="0" applyFont="1" applyBorder="1" applyAlignment="1">
      <alignment vertical="center" wrapText="1"/>
    </xf>
    <xf numFmtId="0" fontId="6" fillId="0" borderId="43" xfId="0" applyFont="1" applyBorder="1" applyAlignment="1">
      <alignment vertical="center" wrapText="1"/>
    </xf>
    <xf numFmtId="0" fontId="6" fillId="0" borderId="9" xfId="0" applyFont="1" applyBorder="1" applyAlignment="1">
      <alignment vertical="center" wrapText="1"/>
    </xf>
    <xf numFmtId="0" fontId="0" fillId="0" borderId="17" xfId="0" applyBorder="1" applyAlignment="1">
      <alignment horizontal="center"/>
    </xf>
    <xf numFmtId="0" fontId="0" fillId="0" borderId="18" xfId="0" applyBorder="1" applyAlignment="1">
      <alignment horizontal="center"/>
    </xf>
    <xf numFmtId="0" fontId="0" fillId="0" borderId="2" xfId="0" applyBorder="1" applyAlignment="1">
      <alignment horizontal="center"/>
    </xf>
    <xf numFmtId="0" fontId="2" fillId="14" borderId="18" xfId="0" applyFont="1" applyFill="1" applyBorder="1" applyAlignment="1">
      <alignment horizontal="center" vertical="center" wrapText="1"/>
    </xf>
    <xf numFmtId="0" fontId="0" fillId="0" borderId="29" xfId="0" applyBorder="1" applyAlignment="1">
      <alignment horizontal="center"/>
    </xf>
    <xf numFmtId="0" fontId="0" fillId="0" borderId="65" xfId="0" applyBorder="1" applyAlignment="1">
      <alignment horizontal="center"/>
    </xf>
    <xf numFmtId="0" fontId="0" fillId="0" borderId="71"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4" xfId="0" applyBorder="1" applyAlignment="1">
      <alignment horizontal="center"/>
    </xf>
    <xf numFmtId="0" fontId="25" fillId="0" borderId="9" xfId="0" applyFont="1" applyBorder="1" applyAlignment="1">
      <alignment vertical="center" wrapText="1"/>
    </xf>
    <xf numFmtId="0" fontId="25" fillId="0" borderId="44" xfId="0" applyFont="1" applyBorder="1" applyAlignment="1">
      <alignment vertical="center" wrapText="1"/>
    </xf>
    <xf numFmtId="0" fontId="33" fillId="0" borderId="0" xfId="0" applyFont="1" applyAlignment="1"/>
    <xf numFmtId="0" fontId="23" fillId="0" borderId="0" xfId="0" applyFont="1" applyAlignment="1">
      <alignment horizontal="center"/>
    </xf>
    <xf numFmtId="0" fontId="23" fillId="0" borderId="0" xfId="0" applyFont="1" applyAlignment="1"/>
    <xf numFmtId="0" fontId="18" fillId="0" borderId="25" xfId="0" applyFont="1" applyBorder="1"/>
    <xf numFmtId="0" fontId="6" fillId="0" borderId="68" xfId="0" applyFont="1" applyBorder="1" applyAlignment="1">
      <alignment vertical="center" wrapText="1"/>
    </xf>
    <xf numFmtId="0" fontId="6" fillId="0" borderId="67" xfId="0" applyFont="1" applyBorder="1" applyAlignment="1">
      <alignment vertical="center" wrapText="1"/>
    </xf>
    <xf numFmtId="0" fontId="6" fillId="0" borderId="56" xfId="0" applyFont="1" applyBorder="1" applyAlignment="1">
      <alignment vertical="center" wrapText="1"/>
    </xf>
    <xf numFmtId="0" fontId="6" fillId="0" borderId="62" xfId="0" applyFont="1" applyBorder="1" applyAlignment="1">
      <alignment vertical="center" wrapText="1"/>
    </xf>
    <xf numFmtId="0" fontId="6" fillId="0" borderId="15" xfId="0" applyFont="1" applyBorder="1" applyAlignment="1">
      <alignment vertical="center" wrapText="1"/>
    </xf>
    <xf numFmtId="0" fontId="6" fillId="0" borderId="69" xfId="0" applyFont="1" applyBorder="1" applyAlignment="1">
      <alignment horizontal="left" vertical="center" wrapText="1"/>
    </xf>
    <xf numFmtId="0" fontId="6" fillId="0" borderId="11" xfId="0" applyFont="1" applyBorder="1" applyAlignment="1">
      <alignment horizontal="left" vertical="center" wrapText="1"/>
    </xf>
    <xf numFmtId="0" fontId="6" fillId="0" borderId="70" xfId="0" applyFont="1" applyBorder="1" applyAlignment="1">
      <alignment horizontal="left" vertical="center" wrapText="1"/>
    </xf>
    <xf numFmtId="0" fontId="0" fillId="0" borderId="60" xfId="0" applyBorder="1"/>
    <xf numFmtId="0" fontId="0" fillId="0" borderId="66" xfId="0" applyBorder="1"/>
    <xf numFmtId="0" fontId="0" fillId="0" borderId="43" xfId="0" applyBorder="1"/>
    <xf numFmtId="0" fontId="0" fillId="0" borderId="44" xfId="0" applyBorder="1"/>
    <xf numFmtId="0" fontId="0" fillId="0" borderId="45" xfId="0" applyBorder="1"/>
    <xf numFmtId="0" fontId="0" fillId="0" borderId="47" xfId="0" applyBorder="1"/>
    <xf numFmtId="0" fontId="6" fillId="0" borderId="31" xfId="0" applyFont="1" applyBorder="1" applyAlignment="1">
      <alignment vertical="center" wrapText="1"/>
    </xf>
    <xf numFmtId="0" fontId="25" fillId="0" borderId="17" xfId="0" applyFont="1" applyBorder="1" applyAlignment="1">
      <alignment horizontal="center"/>
    </xf>
    <xf numFmtId="0" fontId="25" fillId="0" borderId="2" xfId="0" applyFont="1" applyBorder="1" applyAlignment="1">
      <alignment horizontal="center"/>
    </xf>
    <xf numFmtId="0" fontId="6" fillId="0" borderId="13" xfId="0" applyFont="1" applyBorder="1" applyAlignment="1">
      <alignment horizontal="left" vertical="top" wrapText="1"/>
    </xf>
    <xf numFmtId="0" fontId="0" fillId="0" borderId="46" xfId="0" applyBorder="1" applyAlignment="1">
      <alignment horizontal="left" vertical="top"/>
    </xf>
    <xf numFmtId="0" fontId="0" fillId="0" borderId="47" xfId="0" applyBorder="1" applyAlignment="1">
      <alignment horizontal="left" vertical="top"/>
    </xf>
    <xf numFmtId="0" fontId="41" fillId="15" borderId="17" xfId="0" applyFont="1" applyFill="1" applyBorder="1" applyAlignment="1">
      <alignment horizontal="right"/>
    </xf>
    <xf numFmtId="0" fontId="41" fillId="15" borderId="2" xfId="0" applyFont="1" applyFill="1" applyBorder="1" applyAlignment="1">
      <alignment horizontal="right"/>
    </xf>
    <xf numFmtId="0" fontId="6" fillId="0" borderId="35" xfId="0" applyFont="1" applyBorder="1" applyAlignment="1">
      <alignment horizontal="center"/>
    </xf>
    <xf numFmtId="0" fontId="6" fillId="0" borderId="19" xfId="0" applyFont="1" applyBorder="1" applyAlignment="1">
      <alignment horizontal="center"/>
    </xf>
    <xf numFmtId="0" fontId="6" fillId="5" borderId="19" xfId="0" applyFont="1" applyFill="1" applyBorder="1" applyAlignment="1">
      <alignment horizontal="center"/>
    </xf>
    <xf numFmtId="0" fontId="6" fillId="0" borderId="54"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51" xfId="0" applyFont="1" applyBorder="1" applyAlignment="1">
      <alignment horizontal="center"/>
    </xf>
    <xf numFmtId="0" fontId="5" fillId="4" borderId="49" xfId="0" applyFont="1" applyFill="1" applyBorder="1" applyAlignment="1">
      <alignment horizontal="right" vertical="center" wrapText="1"/>
    </xf>
    <xf numFmtId="0" fontId="5" fillId="4" borderId="19" xfId="0" applyFont="1" applyFill="1" applyBorder="1" applyAlignment="1">
      <alignment horizontal="right" vertical="center" wrapText="1"/>
    </xf>
    <xf numFmtId="0" fontId="6" fillId="0" borderId="17" xfId="0" applyFont="1" applyBorder="1" applyAlignment="1">
      <alignment horizontal="center" vertical="center"/>
    </xf>
    <xf numFmtId="0" fontId="6" fillId="0" borderId="2" xfId="0" applyFont="1" applyBorder="1" applyAlignment="1">
      <alignment horizontal="center" vertical="center"/>
    </xf>
    <xf numFmtId="0" fontId="6" fillId="5" borderId="35" xfId="0" applyFont="1" applyFill="1" applyBorder="1" applyAlignment="1">
      <alignment horizontal="center"/>
    </xf>
    <xf numFmtId="0" fontId="41" fillId="0" borderId="17" xfId="0" applyFont="1" applyBorder="1" applyAlignment="1">
      <alignment horizontal="right"/>
    </xf>
    <xf numFmtId="0" fontId="41" fillId="0" borderId="18" xfId="0" applyFont="1" applyBorder="1" applyAlignment="1">
      <alignment horizontal="right"/>
    </xf>
    <xf numFmtId="0" fontId="2" fillId="4" borderId="1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0" borderId="34" xfId="0" applyFont="1" applyBorder="1" applyAlignment="1">
      <alignment horizontal="center" vertical="top" wrapText="1"/>
    </xf>
    <xf numFmtId="0" fontId="6" fillId="0" borderId="35" xfId="0" applyFont="1" applyBorder="1" applyAlignment="1">
      <alignment horizontal="center" vertical="top" wrapText="1"/>
    </xf>
    <xf numFmtId="0" fontId="3" fillId="0" borderId="0" xfId="0" applyFont="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4" xfId="0" applyFont="1" applyBorder="1" applyAlignment="1">
      <alignment horizontal="center" wrapText="1"/>
    </xf>
    <xf numFmtId="0" fontId="6" fillId="0" borderId="35" xfId="0" applyFont="1" applyBorder="1" applyAlignment="1">
      <alignment horizontal="center" wrapText="1"/>
    </xf>
    <xf numFmtId="0" fontId="6" fillId="5" borderId="34" xfId="0" applyFont="1" applyFill="1" applyBorder="1" applyAlignment="1">
      <alignment horizontal="center" wrapText="1"/>
    </xf>
    <xf numFmtId="0" fontId="6" fillId="5" borderId="35" xfId="0" applyFont="1" applyFill="1" applyBorder="1" applyAlignment="1">
      <alignment horizontal="center" wrapText="1"/>
    </xf>
    <xf numFmtId="0" fontId="6" fillId="5" borderId="34" xfId="0" applyFont="1" applyFill="1" applyBorder="1" applyAlignment="1" applyProtection="1">
      <alignment horizontal="center" vertical="top"/>
      <protection hidden="1"/>
    </xf>
    <xf numFmtId="0" fontId="6" fillId="5" borderId="35" xfId="0" applyFont="1" applyFill="1" applyBorder="1" applyAlignment="1" applyProtection="1">
      <alignment horizontal="center" vertical="top"/>
      <protection hidden="1"/>
    </xf>
    <xf numFmtId="0" fontId="6" fillId="5" borderId="34" xfId="0" applyFont="1" applyFill="1" applyBorder="1" applyAlignment="1">
      <alignment horizontal="center" vertical="top"/>
    </xf>
    <xf numFmtId="0" fontId="6" fillId="5" borderId="2" xfId="0" applyFont="1" applyFill="1" applyBorder="1" applyAlignment="1">
      <alignment horizontal="center" vertical="top"/>
    </xf>
    <xf numFmtId="0" fontId="6" fillId="0" borderId="10" xfId="0" applyFont="1" applyBorder="1" applyAlignment="1">
      <alignment horizontal="center" vertical="top"/>
    </xf>
    <xf numFmtId="0" fontId="6" fillId="0" borderId="21" xfId="0" applyFont="1" applyBorder="1" applyAlignment="1">
      <alignment horizontal="center" vertical="top"/>
    </xf>
    <xf numFmtId="0" fontId="2" fillId="0" borderId="1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16" borderId="22" xfId="0" applyFont="1" applyFill="1" applyBorder="1" applyAlignment="1">
      <alignment horizontal="center" vertical="center" wrapText="1"/>
    </xf>
    <xf numFmtId="0" fontId="2" fillId="0" borderId="17" xfId="0" applyFont="1" applyFill="1" applyBorder="1" applyAlignment="1">
      <alignment horizontal="center" vertical="top"/>
    </xf>
    <xf numFmtId="0" fontId="2" fillId="0" borderId="2" xfId="0" applyFont="1" applyFill="1" applyBorder="1" applyAlignment="1">
      <alignment horizontal="center" vertical="top"/>
    </xf>
    <xf numFmtId="0" fontId="6" fillId="0" borderId="51" xfId="0" applyFont="1" applyBorder="1" applyAlignment="1">
      <alignment horizontal="left" vertical="top" wrapText="1"/>
    </xf>
    <xf numFmtId="0" fontId="6" fillId="0" borderId="51" xfId="0" applyFont="1" applyBorder="1" applyAlignment="1">
      <alignment horizontal="center" vertical="top" wrapText="1"/>
    </xf>
    <xf numFmtId="0" fontId="6" fillId="0" borderId="51" xfId="0" applyFont="1" applyBorder="1" applyAlignment="1">
      <alignment horizontal="center" vertical="top"/>
    </xf>
    <xf numFmtId="0" fontId="6" fillId="5" borderId="19" xfId="0" applyFont="1" applyFill="1" applyBorder="1" applyAlignment="1">
      <alignment horizontal="center" vertical="top"/>
    </xf>
    <xf numFmtId="0" fontId="6" fillId="5" borderId="20" xfId="0" applyFont="1" applyFill="1" applyBorder="1" applyAlignment="1">
      <alignment horizontal="center" vertical="top"/>
    </xf>
    <xf numFmtId="0" fontId="6" fillId="5" borderId="20" xfId="0" applyFont="1" applyFill="1" applyBorder="1" applyAlignment="1">
      <alignment horizontal="center"/>
    </xf>
    <xf numFmtId="0" fontId="6" fillId="0" borderId="51" xfId="0" applyFont="1" applyBorder="1" applyAlignment="1">
      <alignment horizontal="left" vertical="top"/>
    </xf>
    <xf numFmtId="0" fontId="6" fillId="0" borderId="53" xfId="0" applyFont="1" applyBorder="1" applyAlignment="1">
      <alignment horizontal="left" vertical="top"/>
    </xf>
    <xf numFmtId="0" fontId="6" fillId="5" borderId="32" xfId="0" applyFont="1" applyFill="1" applyBorder="1" applyAlignment="1">
      <alignment horizontal="center"/>
    </xf>
    <xf numFmtId="0" fontId="6" fillId="5" borderId="28" xfId="0" applyFont="1" applyFill="1" applyBorder="1" applyAlignment="1">
      <alignment horizontal="center"/>
    </xf>
    <xf numFmtId="0" fontId="6" fillId="5" borderId="32" xfId="0" applyFont="1" applyFill="1" applyBorder="1" applyAlignment="1">
      <alignment horizontal="center" vertical="top"/>
    </xf>
    <xf numFmtId="0" fontId="6" fillId="5" borderId="28" xfId="0" applyFont="1" applyFill="1" applyBorder="1" applyAlignment="1">
      <alignment horizontal="center" vertical="top"/>
    </xf>
    <xf numFmtId="0" fontId="2" fillId="0" borderId="17" xfId="0" applyFont="1" applyBorder="1" applyAlignment="1">
      <alignment horizontal="center" vertical="top"/>
    </xf>
    <xf numFmtId="0" fontId="2" fillId="0" borderId="2" xfId="0" applyFont="1" applyBorder="1" applyAlignment="1">
      <alignment horizontal="center" vertical="top"/>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0" borderId="51" xfId="0" applyFont="1" applyFill="1" applyBorder="1" applyAlignment="1">
      <alignment horizontal="center"/>
    </xf>
    <xf numFmtId="0" fontId="4" fillId="2" borderId="5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6" fillId="0" borderId="54" xfId="0" applyFont="1" applyBorder="1" applyAlignment="1">
      <alignment horizontal="left" vertical="top" wrapText="1"/>
    </xf>
    <xf numFmtId="0" fontId="6" fillId="0" borderId="48" xfId="0" applyFont="1" applyBorder="1" applyAlignment="1">
      <alignment horizontal="center" vertical="top" wrapText="1"/>
    </xf>
    <xf numFmtId="0" fontId="6" fillId="0" borderId="57" xfId="0" applyFont="1" applyBorder="1" applyAlignment="1">
      <alignment horizontal="center" vertical="top" wrapText="1"/>
    </xf>
    <xf numFmtId="0" fontId="2" fillId="5" borderId="1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6" fillId="5" borderId="49" xfId="0" applyFont="1" applyFill="1" applyBorder="1" applyAlignment="1">
      <alignment horizontal="center"/>
    </xf>
    <xf numFmtId="0" fontId="4" fillId="4" borderId="52" xfId="0" applyFont="1" applyFill="1" applyBorder="1" applyAlignment="1">
      <alignment horizontal="right" vertical="center" wrapText="1"/>
    </xf>
    <xf numFmtId="0" fontId="4" fillId="4" borderId="24" xfId="0" applyFont="1" applyFill="1" applyBorder="1" applyAlignment="1">
      <alignment horizontal="right" vertical="center" wrapText="1"/>
    </xf>
    <xf numFmtId="0" fontId="6" fillId="0" borderId="10" xfId="0" applyFont="1" applyBorder="1" applyAlignment="1">
      <alignment horizontal="center"/>
    </xf>
    <xf numFmtId="0" fontId="6" fillId="0" borderId="21" xfId="0" applyFont="1" applyBorder="1" applyAlignment="1">
      <alignment horizontal="center"/>
    </xf>
    <xf numFmtId="0" fontId="6" fillId="0" borderId="51" xfId="0" applyFont="1" applyFill="1" applyBorder="1" applyAlignment="1">
      <alignment horizontal="center" vertical="top"/>
    </xf>
    <xf numFmtId="0" fontId="6" fillId="0" borderId="51" xfId="0" applyFont="1" applyFill="1" applyBorder="1" applyAlignment="1">
      <alignment horizontal="center" vertical="top" wrapText="1"/>
    </xf>
    <xf numFmtId="0" fontId="6" fillId="0" borderId="22" xfId="0" applyFont="1" applyBorder="1" applyAlignment="1">
      <alignment horizontal="center" vertical="center"/>
    </xf>
    <xf numFmtId="0" fontId="6" fillId="0" borderId="38" xfId="0" applyFont="1" applyBorder="1" applyAlignment="1">
      <alignment horizontal="center" vertical="center"/>
    </xf>
    <xf numFmtId="0" fontId="6" fillId="5" borderId="22" xfId="0" applyFont="1" applyFill="1" applyBorder="1" applyAlignment="1">
      <alignment horizontal="center" vertical="top"/>
    </xf>
    <xf numFmtId="0" fontId="6" fillId="5" borderId="22" xfId="0" applyFont="1" applyFill="1" applyBorder="1" applyAlignment="1">
      <alignment horizontal="center" vertical="center"/>
    </xf>
    <xf numFmtId="0" fontId="6" fillId="17" borderId="19" xfId="0" applyFont="1" applyFill="1" applyBorder="1" applyAlignment="1">
      <alignment horizontal="center"/>
    </xf>
    <xf numFmtId="0" fontId="6" fillId="17" borderId="20" xfId="0" applyFont="1" applyFill="1" applyBorder="1" applyAlignment="1">
      <alignment horizontal="center"/>
    </xf>
    <xf numFmtId="0" fontId="4" fillId="2" borderId="2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6" fillId="0" borderId="51" xfId="0" applyFont="1" applyFill="1" applyBorder="1" applyAlignment="1">
      <alignment horizontal="left" vertical="top"/>
    </xf>
    <xf numFmtId="0" fontId="6" fillId="0" borderId="53" xfId="0" applyFont="1" applyFill="1" applyBorder="1" applyAlignment="1">
      <alignment horizontal="left" vertical="top"/>
    </xf>
    <xf numFmtId="0" fontId="6" fillId="17" borderId="17" xfId="0" applyFont="1" applyFill="1" applyBorder="1" applyAlignment="1">
      <alignment horizontal="center" vertical="center" wrapText="1"/>
    </xf>
    <xf numFmtId="0" fontId="6" fillId="17" borderId="35" xfId="0" applyFont="1" applyFill="1" applyBorder="1" applyAlignment="1">
      <alignment horizontal="center" vertical="center" wrapText="1"/>
    </xf>
    <xf numFmtId="0" fontId="0" fillId="17" borderId="49" xfId="0" applyFill="1" applyBorder="1" applyAlignment="1">
      <alignment horizontal="center"/>
    </xf>
    <xf numFmtId="0" fontId="0" fillId="17" borderId="19" xfId="0" applyFill="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left" vertical="top" wrapText="1"/>
    </xf>
    <xf numFmtId="0" fontId="6" fillId="0" borderId="21" xfId="0" applyFont="1" applyBorder="1" applyAlignment="1">
      <alignment horizontal="left" vertical="top" wrapText="1"/>
    </xf>
    <xf numFmtId="0" fontId="6" fillId="5" borderId="22" xfId="0" applyFont="1" applyFill="1" applyBorder="1" applyAlignment="1">
      <alignment horizontal="center"/>
    </xf>
    <xf numFmtId="0" fontId="6" fillId="5" borderId="23" xfId="0" applyFont="1" applyFill="1" applyBorder="1" applyAlignment="1">
      <alignment horizontal="center"/>
    </xf>
    <xf numFmtId="0" fontId="6" fillId="0" borderId="22" xfId="0" applyFont="1" applyBorder="1" applyAlignment="1">
      <alignment horizontal="center"/>
    </xf>
    <xf numFmtId="0" fontId="6" fillId="17" borderId="34" xfId="0" applyFont="1" applyFill="1" applyBorder="1" applyAlignment="1">
      <alignment horizontal="center" vertical="top"/>
    </xf>
    <xf numFmtId="0" fontId="6" fillId="17" borderId="18" xfId="0" applyFont="1" applyFill="1" applyBorder="1" applyAlignment="1">
      <alignment horizontal="center" vertical="top"/>
    </xf>
    <xf numFmtId="0" fontId="0" fillId="17" borderId="19" xfId="0" applyFill="1" applyBorder="1" applyAlignment="1">
      <alignment horizontal="center" vertical="top"/>
    </xf>
    <xf numFmtId="0" fontId="6" fillId="17" borderId="40" xfId="0" applyFont="1" applyFill="1" applyBorder="1" applyAlignment="1">
      <alignment horizontal="center"/>
    </xf>
    <xf numFmtId="0" fontId="6" fillId="17" borderId="55" xfId="0" applyFont="1" applyFill="1" applyBorder="1" applyAlignment="1">
      <alignment horizontal="center"/>
    </xf>
    <xf numFmtId="0" fontId="6" fillId="5" borderId="17" xfId="0" applyFont="1" applyFill="1" applyBorder="1" applyAlignment="1">
      <alignment horizontal="center"/>
    </xf>
    <xf numFmtId="0" fontId="6" fillId="5" borderId="2" xfId="0" applyFont="1" applyFill="1" applyBorder="1" applyAlignment="1">
      <alignment horizontal="center"/>
    </xf>
    <xf numFmtId="0" fontId="6" fillId="5" borderId="34" xfId="0" applyFont="1" applyFill="1" applyBorder="1" applyAlignment="1">
      <alignment horizontal="center" vertical="top" wrapText="1"/>
    </xf>
    <xf numFmtId="0" fontId="6" fillId="5" borderId="35" xfId="0" applyFont="1" applyFill="1" applyBorder="1" applyAlignment="1">
      <alignment horizontal="center" vertical="top" wrapText="1"/>
    </xf>
    <xf numFmtId="0" fontId="6" fillId="5" borderId="19" xfId="0" applyFont="1" applyFill="1" applyBorder="1" applyAlignment="1" applyProtection="1">
      <alignment horizontal="center" vertical="top"/>
      <protection hidden="1"/>
    </xf>
    <xf numFmtId="0" fontId="6" fillId="17" borderId="19" xfId="0" applyFont="1" applyFill="1" applyBorder="1" applyAlignment="1">
      <alignment horizontal="left" vertical="top" wrapText="1"/>
    </xf>
    <xf numFmtId="0" fontId="6" fillId="17" borderId="19" xfId="0" applyFont="1" applyFill="1" applyBorder="1" applyAlignment="1">
      <alignment horizontal="center" vertical="top"/>
    </xf>
    <xf numFmtId="0" fontId="6" fillId="17" borderId="19" xfId="0" applyFont="1" applyFill="1" applyBorder="1" applyAlignment="1">
      <alignment horizontal="left" vertical="top"/>
    </xf>
    <xf numFmtId="0" fontId="6" fillId="17" borderId="20" xfId="0" applyFont="1" applyFill="1" applyBorder="1" applyAlignment="1">
      <alignment horizontal="left" vertical="top"/>
    </xf>
    <xf numFmtId="0" fontId="6" fillId="5" borderId="18" xfId="0" applyFont="1" applyFill="1" applyBorder="1" applyAlignment="1">
      <alignment horizontal="center" vertical="center" wrapText="1"/>
    </xf>
    <xf numFmtId="0" fontId="2" fillId="0" borderId="0" xfId="0" applyFont="1" applyAlignment="1">
      <alignment horizontal="left" vertical="center" wrapText="1"/>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0" fillId="0" borderId="0" xfId="0" applyBorder="1" applyAlignment="1">
      <alignment horizontal="left" vertical="top" wrapText="1"/>
    </xf>
    <xf numFmtId="0" fontId="0" fillId="5" borderId="25" xfId="0" applyFill="1" applyBorder="1" applyAlignment="1">
      <alignment horizontal="left" vertical="top" wrapText="1"/>
    </xf>
    <xf numFmtId="0" fontId="6" fillId="0" borderId="15" xfId="0" applyFont="1" applyBorder="1" applyAlignment="1">
      <alignment horizontal="center" vertical="top" wrapText="1"/>
    </xf>
    <xf numFmtId="0" fontId="6" fillId="0" borderId="37" xfId="0" applyFont="1" applyBorder="1" applyAlignment="1">
      <alignment horizontal="left" vertical="top" wrapText="1"/>
    </xf>
    <xf numFmtId="0" fontId="6" fillId="0" borderId="56" xfId="0" applyFont="1" applyBorder="1" applyAlignment="1">
      <alignment horizontal="left" vertical="top" wrapText="1"/>
    </xf>
    <xf numFmtId="0" fontId="6" fillId="0" borderId="16" xfId="0" applyFont="1" applyBorder="1" applyAlignment="1">
      <alignment horizontal="left" vertical="top" wrapText="1"/>
    </xf>
    <xf numFmtId="0" fontId="6" fillId="19" borderId="19" xfId="0" applyFont="1" applyFill="1" applyBorder="1" applyAlignment="1">
      <alignment horizontal="center" wrapText="1"/>
    </xf>
    <xf numFmtId="0" fontId="0" fillId="0" borderId="0" xfId="0" applyBorder="1" applyAlignment="1">
      <alignment horizontal="center" vertical="top"/>
    </xf>
    <xf numFmtId="10" fontId="46" fillId="0" borderId="17" xfId="0" applyNumberFormat="1" applyFont="1" applyBorder="1" applyAlignment="1">
      <alignment horizontal="center" vertical="center"/>
    </xf>
    <xf numFmtId="10" fontId="46" fillId="0" borderId="2" xfId="0" applyNumberFormat="1" applyFont="1" applyBorder="1" applyAlignment="1">
      <alignment horizontal="center" vertical="center"/>
    </xf>
    <xf numFmtId="0" fontId="0" fillId="0" borderId="0" xfId="0" applyBorder="1" applyAlignment="1">
      <alignment horizontal="left" vertical="top"/>
    </xf>
    <xf numFmtId="0" fontId="0" fillId="5" borderId="25" xfId="0" applyFill="1" applyBorder="1" applyAlignment="1">
      <alignment horizontal="left" vertical="top"/>
    </xf>
    <xf numFmtId="0" fontId="0" fillId="5" borderId="4" xfId="0" applyFill="1" applyBorder="1" applyAlignment="1">
      <alignment horizontal="left" vertical="top"/>
    </xf>
    <xf numFmtId="0" fontId="6" fillId="0" borderId="34" xfId="0" applyFont="1" applyBorder="1" applyAlignment="1">
      <alignment horizontal="center" vertical="top"/>
    </xf>
    <xf numFmtId="0" fontId="6" fillId="0" borderId="35" xfId="0" applyFont="1" applyBorder="1" applyAlignment="1">
      <alignment horizontal="center" vertical="top"/>
    </xf>
    <xf numFmtId="0" fontId="0" fillId="5" borderId="19" xfId="0" applyFill="1" applyBorder="1" applyAlignment="1">
      <alignment horizontal="center"/>
    </xf>
    <xf numFmtId="0" fontId="0" fillId="5" borderId="19" xfId="0" applyFill="1" applyBorder="1" applyAlignment="1" applyProtection="1">
      <alignment horizontal="center" vertical="top"/>
      <protection hidden="1"/>
    </xf>
    <xf numFmtId="0" fontId="0" fillId="5" borderId="34" xfId="0" applyFill="1" applyBorder="1" applyAlignment="1" applyProtection="1">
      <alignment horizontal="center" vertical="top"/>
      <protection hidden="1"/>
    </xf>
    <xf numFmtId="0" fontId="0" fillId="5" borderId="49" xfId="0" applyFill="1" applyBorder="1" applyAlignment="1">
      <alignment horizontal="left" vertical="top"/>
    </xf>
    <xf numFmtId="0" fontId="0" fillId="5" borderId="20" xfId="0" applyFill="1" applyBorder="1" applyAlignment="1">
      <alignment horizontal="left" vertical="top"/>
    </xf>
    <xf numFmtId="0" fontId="2" fillId="5" borderId="17" xfId="0" applyFont="1" applyFill="1" applyBorder="1" applyAlignment="1" applyProtection="1">
      <alignment horizontal="center" vertical="top"/>
      <protection hidden="1"/>
    </xf>
    <xf numFmtId="0" fontId="2" fillId="5" borderId="2" xfId="0" applyFont="1" applyFill="1" applyBorder="1" applyAlignment="1" applyProtection="1">
      <alignment horizontal="center" vertical="top"/>
      <protection hidden="1"/>
    </xf>
    <xf numFmtId="0" fontId="0" fillId="5" borderId="17" xfId="0" applyFill="1" applyBorder="1" applyAlignment="1">
      <alignment horizontal="center" vertical="top"/>
    </xf>
    <xf numFmtId="0" fontId="0" fillId="5" borderId="2" xfId="0" applyFill="1" applyBorder="1" applyAlignment="1">
      <alignment horizontal="center" vertical="top"/>
    </xf>
    <xf numFmtId="0" fontId="4" fillId="5" borderId="49" xfId="0" applyFont="1" applyFill="1" applyBorder="1" applyAlignment="1">
      <alignment horizontal="right" vertical="center" wrapText="1"/>
    </xf>
    <xf numFmtId="0" fontId="4" fillId="5" borderId="34" xfId="0" applyFont="1" applyFill="1" applyBorder="1" applyAlignment="1">
      <alignment horizontal="right" vertical="center" wrapText="1"/>
    </xf>
    <xf numFmtId="0" fontId="6" fillId="0" borderId="15" xfId="0" applyFont="1" applyBorder="1" applyAlignment="1">
      <alignment horizontal="left" vertical="top"/>
    </xf>
    <xf numFmtId="0" fontId="6" fillId="0" borderId="61" xfId="0" applyFont="1" applyBorder="1" applyAlignment="1">
      <alignment horizontal="left" vertical="top"/>
    </xf>
    <xf numFmtId="0" fontId="6" fillId="5" borderId="34"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6" fillId="5" borderId="49" xfId="0" applyFont="1" applyFill="1" applyBorder="1" applyAlignment="1">
      <alignment horizontal="left" vertical="top"/>
    </xf>
    <xf numFmtId="0" fontId="6" fillId="5" borderId="20" xfId="0" applyFont="1" applyFill="1" applyBorder="1" applyAlignment="1">
      <alignment horizontal="left" vertical="top"/>
    </xf>
    <xf numFmtId="0" fontId="6" fillId="17" borderId="16" xfId="0" applyFont="1" applyFill="1" applyBorder="1" applyAlignment="1">
      <alignment horizontal="left" vertical="top" wrapText="1"/>
    </xf>
    <xf numFmtId="0" fontId="6" fillId="17" borderId="16" xfId="0" applyFont="1" applyFill="1" applyBorder="1" applyAlignment="1">
      <alignment horizontal="center" vertical="top"/>
    </xf>
    <xf numFmtId="0" fontId="6" fillId="17" borderId="16" xfId="0" applyFont="1" applyFill="1" applyBorder="1" applyAlignment="1">
      <alignment horizontal="left" vertical="top"/>
    </xf>
    <xf numFmtId="0" fontId="6" fillId="17" borderId="42" xfId="0" applyFont="1" applyFill="1" applyBorder="1" applyAlignment="1">
      <alignment horizontal="left" vertical="top"/>
    </xf>
    <xf numFmtId="0" fontId="6" fillId="0" borderId="37" xfId="0" applyFont="1" applyBorder="1" applyAlignment="1">
      <alignment horizontal="center" vertical="top"/>
    </xf>
    <xf numFmtId="0" fontId="6" fillId="0" borderId="56" xfId="0" applyFont="1" applyBorder="1" applyAlignment="1">
      <alignment horizontal="center" vertical="top"/>
    </xf>
    <xf numFmtId="0" fontId="6" fillId="0" borderId="16" xfId="0" applyFont="1" applyBorder="1" applyAlignment="1">
      <alignment horizontal="center" vertical="top"/>
    </xf>
    <xf numFmtId="0" fontId="6" fillId="5" borderId="19" xfId="0" applyFont="1" applyFill="1" applyBorder="1" applyAlignment="1">
      <alignment horizontal="center" wrapText="1"/>
    </xf>
    <xf numFmtId="0" fontId="6" fillId="5" borderId="19" xfId="0" applyFont="1" applyFill="1" applyBorder="1" applyAlignment="1">
      <alignment horizontal="left" wrapText="1"/>
    </xf>
    <xf numFmtId="0" fontId="6" fillId="5" borderId="19" xfId="0" applyFont="1" applyFill="1" applyBorder="1" applyAlignment="1" applyProtection="1">
      <alignment horizontal="center"/>
      <protection hidden="1"/>
    </xf>
    <xf numFmtId="0" fontId="6" fillId="5" borderId="34" xfId="0" applyFont="1" applyFill="1" applyBorder="1" applyAlignment="1" applyProtection="1">
      <alignment horizontal="center"/>
      <protection hidden="1"/>
    </xf>
    <xf numFmtId="0" fontId="6" fillId="5" borderId="35" xfId="0" applyFont="1" applyFill="1" applyBorder="1" applyAlignment="1">
      <alignment horizontal="left" wrapText="1"/>
    </xf>
    <xf numFmtId="0" fontId="6" fillId="5" borderId="19" xfId="0" applyFont="1" applyFill="1" applyBorder="1" applyAlignment="1">
      <alignment horizontal="center" vertical="top" wrapText="1"/>
    </xf>
    <xf numFmtId="0" fontId="6" fillId="5" borderId="19" xfId="0" applyFont="1" applyFill="1" applyBorder="1" applyAlignment="1">
      <alignment horizontal="left" vertical="top"/>
    </xf>
    <xf numFmtId="0" fontId="2" fillId="0" borderId="17" xfId="0" applyFont="1" applyBorder="1" applyAlignment="1" applyProtection="1">
      <alignment horizontal="center" vertical="top"/>
      <protection hidden="1"/>
    </xf>
    <xf numFmtId="0" fontId="2" fillId="0" borderId="2" xfId="0" applyFont="1" applyBorder="1" applyAlignment="1" applyProtection="1">
      <alignment horizontal="center" vertical="top"/>
      <protection hidden="1"/>
    </xf>
    <xf numFmtId="0" fontId="6" fillId="5" borderId="17" xfId="0" applyFont="1" applyFill="1" applyBorder="1" applyAlignment="1">
      <alignment horizontal="center" vertical="top"/>
    </xf>
    <xf numFmtId="0" fontId="6" fillId="0" borderId="19" xfId="0" applyFont="1" applyBorder="1" applyAlignment="1">
      <alignment horizontal="center" wrapText="1"/>
    </xf>
    <xf numFmtId="0" fontId="4" fillId="2" borderId="49" xfId="0" applyFont="1" applyFill="1" applyBorder="1" applyAlignment="1">
      <alignment horizontal="center" vertical="center" wrapText="1"/>
    </xf>
    <xf numFmtId="0" fontId="6" fillId="5" borderId="35" xfId="0" applyFont="1" applyFill="1" applyBorder="1" applyAlignment="1">
      <alignment horizontal="left" vertical="top" wrapText="1"/>
    </xf>
    <xf numFmtId="0" fontId="6" fillId="5" borderId="19" xfId="0" applyFont="1" applyFill="1" applyBorder="1" applyAlignment="1">
      <alignment horizontal="left" vertical="top" wrapText="1"/>
    </xf>
    <xf numFmtId="0" fontId="3" fillId="0" borderId="0" xfId="0" applyFont="1" applyAlignment="1">
      <alignment horizontal="left" vertical="center" wrapText="1"/>
    </xf>
    <xf numFmtId="0" fontId="6" fillId="0" borderId="34" xfId="0" applyFont="1" applyFill="1" applyBorder="1" applyAlignment="1">
      <alignment horizontal="left" vertical="top" wrapText="1"/>
    </xf>
    <xf numFmtId="0" fontId="6" fillId="0" borderId="35" xfId="0" applyFont="1" applyFill="1" applyBorder="1" applyAlignment="1">
      <alignment horizontal="left" vertical="top" wrapText="1"/>
    </xf>
    <xf numFmtId="0" fontId="0" fillId="0" borderId="0" xfId="0" applyBorder="1" applyAlignment="1">
      <alignment horizontal="center"/>
    </xf>
    <xf numFmtId="0" fontId="0" fillId="5" borderId="49" xfId="0" applyFill="1" applyBorder="1" applyAlignment="1">
      <alignment horizontal="center"/>
    </xf>
    <xf numFmtId="0" fontId="0" fillId="5" borderId="20" xfId="0" applyFill="1" applyBorder="1" applyAlignment="1">
      <alignment horizontal="center"/>
    </xf>
    <xf numFmtId="0" fontId="0" fillId="5" borderId="35" xfId="0" applyFill="1" applyBorder="1" applyAlignment="1">
      <alignment horizontal="center"/>
    </xf>
    <xf numFmtId="0" fontId="42" fillId="15" borderId="17" xfId="0" applyFont="1" applyFill="1" applyBorder="1" applyAlignment="1">
      <alignment horizontal="right" vertical="center" wrapText="1"/>
    </xf>
    <xf numFmtId="0" fontId="42" fillId="15" borderId="2" xfId="0" applyFont="1" applyFill="1" applyBorder="1" applyAlignment="1">
      <alignment horizontal="right" vertical="center" wrapText="1"/>
    </xf>
    <xf numFmtId="0" fontId="41" fillId="5" borderId="17" xfId="0" applyFont="1" applyFill="1" applyBorder="1" applyAlignment="1">
      <alignment horizontal="right"/>
    </xf>
    <xf numFmtId="0" fontId="41" fillId="5" borderId="18" xfId="0" applyFont="1" applyFill="1" applyBorder="1" applyAlignment="1">
      <alignment horizontal="right"/>
    </xf>
    <xf numFmtId="0" fontId="6" fillId="0" borderId="19" xfId="0" applyFont="1" applyBorder="1" applyAlignment="1">
      <alignment horizontal="center" vertical="center"/>
    </xf>
    <xf numFmtId="0" fontId="6" fillId="17" borderId="49" xfId="0" applyFont="1" applyFill="1" applyBorder="1" applyAlignment="1">
      <alignment horizontal="left" vertical="top" wrapText="1"/>
    </xf>
    <xf numFmtId="0" fontId="6" fillId="17" borderId="16" xfId="0" applyFont="1" applyFill="1" applyBorder="1" applyAlignment="1">
      <alignment horizontal="center"/>
    </xf>
    <xf numFmtId="0" fontId="6" fillId="0" borderId="15" xfId="0" applyFont="1" applyBorder="1" applyAlignment="1">
      <alignment horizontal="center"/>
    </xf>
    <xf numFmtId="0" fontId="6" fillId="0" borderId="15" xfId="0" applyFont="1" applyBorder="1" applyAlignment="1">
      <alignment horizontal="left" vertical="top" wrapText="1"/>
    </xf>
    <xf numFmtId="0" fontId="6" fillId="0" borderId="33" xfId="0" applyFont="1" applyBorder="1" applyAlignment="1">
      <alignment horizontal="left" vertical="top" wrapText="1"/>
    </xf>
    <xf numFmtId="0" fontId="6" fillId="5" borderId="18" xfId="0" applyFont="1" applyFill="1" applyBorder="1" applyAlignment="1">
      <alignment horizontal="center" vertical="top" wrapText="1"/>
    </xf>
    <xf numFmtId="0" fontId="23" fillId="4" borderId="17" xfId="0" applyFont="1" applyFill="1" applyBorder="1" applyAlignment="1">
      <alignment horizontal="right" vertical="center" wrapText="1"/>
    </xf>
    <xf numFmtId="0" fontId="23" fillId="4" borderId="18" xfId="0" applyFont="1" applyFill="1" applyBorder="1" applyAlignment="1">
      <alignment horizontal="right" vertical="center" wrapText="1"/>
    </xf>
    <xf numFmtId="0" fontId="23" fillId="4" borderId="2" xfId="0" applyFont="1" applyFill="1" applyBorder="1" applyAlignment="1">
      <alignment horizontal="right" vertical="center" wrapText="1"/>
    </xf>
    <xf numFmtId="0" fontId="23" fillId="0" borderId="17" xfId="0" applyFont="1" applyFill="1" applyBorder="1" applyAlignment="1">
      <alignment horizontal="right" wrapText="1"/>
    </xf>
    <xf numFmtId="0" fontId="23" fillId="0" borderId="2" xfId="0" applyFont="1" applyFill="1" applyBorder="1" applyAlignment="1">
      <alignment horizontal="right" wrapText="1"/>
    </xf>
    <xf numFmtId="0" fontId="23" fillId="4" borderId="17" xfId="0" applyFont="1" applyFill="1" applyBorder="1" applyAlignment="1">
      <alignment horizontal="center" wrapText="1"/>
    </xf>
    <xf numFmtId="0" fontId="23" fillId="4" borderId="2" xfId="0" applyFont="1" applyFill="1" applyBorder="1" applyAlignment="1">
      <alignment horizontal="center" wrapText="1"/>
    </xf>
    <xf numFmtId="0" fontId="6" fillId="17" borderId="49" xfId="0" applyFont="1" applyFill="1" applyBorder="1" applyAlignment="1">
      <alignment horizontal="center"/>
    </xf>
    <xf numFmtId="0" fontId="6" fillId="5" borderId="38" xfId="0" applyFont="1" applyFill="1" applyBorder="1" applyAlignment="1">
      <alignment horizontal="center"/>
    </xf>
    <xf numFmtId="0" fontId="6" fillId="17" borderId="40" xfId="0" applyFont="1" applyFill="1" applyBorder="1" applyAlignment="1">
      <alignment horizontal="center" vertical="top"/>
    </xf>
    <xf numFmtId="0" fontId="6" fillId="0" borderId="10"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5" borderId="22" xfId="0" applyFont="1" applyFill="1" applyBorder="1" applyAlignment="1">
      <alignment horizontal="center" vertical="center" wrapText="1"/>
    </xf>
    <xf numFmtId="0" fontId="6" fillId="5" borderId="22" xfId="0" applyFont="1" applyFill="1" applyBorder="1" applyAlignment="1">
      <alignment horizontal="center" wrapText="1"/>
    </xf>
    <xf numFmtId="0" fontId="6" fillId="0" borderId="38" xfId="0" applyFont="1" applyBorder="1" applyAlignment="1">
      <alignment horizontal="center"/>
    </xf>
    <xf numFmtId="0" fontId="6" fillId="0" borderId="53" xfId="0" applyFont="1" applyBorder="1" applyAlignment="1">
      <alignment horizontal="center"/>
    </xf>
    <xf numFmtId="0" fontId="6" fillId="0" borderId="10" xfId="0" applyFont="1" applyBorder="1" applyAlignment="1">
      <alignment horizontal="center" vertical="top" wrapText="1"/>
    </xf>
    <xf numFmtId="0" fontId="6" fillId="0" borderId="21" xfId="0" applyFont="1" applyBorder="1" applyAlignment="1">
      <alignment horizontal="center" vertical="top" wrapText="1"/>
    </xf>
    <xf numFmtId="0" fontId="6" fillId="5" borderId="35" xfId="0" applyFont="1" applyFill="1" applyBorder="1" applyAlignment="1">
      <alignment horizontal="center" vertical="top"/>
    </xf>
    <xf numFmtId="0" fontId="2" fillId="5" borderId="17" xfId="0" applyFont="1" applyFill="1" applyBorder="1" applyAlignment="1">
      <alignment horizontal="center" vertical="top"/>
    </xf>
    <xf numFmtId="0" fontId="2" fillId="5" borderId="2" xfId="0" applyFont="1" applyFill="1" applyBorder="1" applyAlignment="1">
      <alignment horizontal="center" vertical="top"/>
    </xf>
    <xf numFmtId="0" fontId="6" fillId="0" borderId="10" xfId="0" applyFont="1" applyBorder="1" applyAlignment="1">
      <alignment horizontal="left" vertical="top"/>
    </xf>
    <xf numFmtId="0" fontId="6" fillId="0" borderId="6" xfId="0" applyFont="1" applyBorder="1" applyAlignment="1">
      <alignment horizontal="left" vertical="top"/>
    </xf>
    <xf numFmtId="0" fontId="6" fillId="17" borderId="34" xfId="0" applyFont="1" applyFill="1" applyBorder="1" applyAlignment="1">
      <alignment horizontal="center" wrapText="1"/>
    </xf>
    <xf numFmtId="0" fontId="6" fillId="17" borderId="35" xfId="0" applyFont="1" applyFill="1" applyBorder="1" applyAlignment="1">
      <alignment horizontal="center" wrapText="1"/>
    </xf>
    <xf numFmtId="0" fontId="6" fillId="17" borderId="34" xfId="0" applyFont="1" applyFill="1" applyBorder="1" applyAlignment="1">
      <alignment horizontal="center" vertical="top" wrapText="1"/>
    </xf>
    <xf numFmtId="0" fontId="6" fillId="17" borderId="35" xfId="0" applyFont="1" applyFill="1" applyBorder="1" applyAlignment="1">
      <alignment horizontal="center" vertical="top" wrapText="1"/>
    </xf>
    <xf numFmtId="0" fontId="6" fillId="17" borderId="2" xfId="0" applyFont="1" applyFill="1" applyBorder="1" applyAlignment="1">
      <alignment horizontal="center" vertical="top"/>
    </xf>
    <xf numFmtId="0" fontId="4" fillId="16" borderId="23" xfId="0" applyFont="1" applyFill="1" applyBorder="1" applyAlignment="1">
      <alignment horizontal="center" vertical="center" wrapText="1"/>
    </xf>
    <xf numFmtId="0" fontId="5" fillId="3" borderId="19" xfId="0" applyFont="1" applyFill="1" applyBorder="1" applyAlignment="1">
      <alignment horizontal="center" vertical="top" wrapText="1"/>
    </xf>
    <xf numFmtId="0" fontId="5" fillId="3" borderId="20" xfId="0" applyFont="1" applyFill="1" applyBorder="1" applyAlignment="1">
      <alignment horizontal="center" vertical="top" wrapText="1"/>
    </xf>
    <xf numFmtId="0" fontId="4" fillId="17" borderId="34" xfId="0" applyFont="1" applyFill="1" applyBorder="1" applyAlignment="1">
      <alignment horizontal="center" vertical="center" wrapText="1"/>
    </xf>
    <xf numFmtId="0" fontId="4" fillId="17" borderId="35" xfId="0" applyFont="1" applyFill="1" applyBorder="1" applyAlignment="1">
      <alignment horizontal="center" vertical="center" wrapText="1"/>
    </xf>
    <xf numFmtId="0" fontId="0" fillId="17" borderId="20" xfId="0" applyFill="1" applyBorder="1" applyAlignment="1">
      <alignment horizontal="center"/>
    </xf>
    <xf numFmtId="0" fontId="6" fillId="5" borderId="34" xfId="0" applyFont="1" applyFill="1" applyBorder="1" applyAlignment="1">
      <alignment horizontal="center"/>
    </xf>
    <xf numFmtId="0" fontId="6" fillId="0" borderId="34" xfId="0" applyFont="1" applyBorder="1" applyAlignment="1">
      <alignment horizontal="center"/>
    </xf>
    <xf numFmtId="0" fontId="6" fillId="0" borderId="18" xfId="0" applyFont="1" applyBorder="1" applyAlignment="1">
      <alignment horizontal="center" wrapText="1"/>
    </xf>
    <xf numFmtId="0" fontId="41" fillId="0" borderId="2" xfId="0" applyFont="1" applyBorder="1" applyAlignment="1">
      <alignment horizontal="right"/>
    </xf>
    <xf numFmtId="0" fontId="6" fillId="0" borderId="19" xfId="0" applyFont="1" applyBorder="1" applyAlignment="1">
      <alignment horizontal="center" vertical="top"/>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0" fillId="5" borderId="24" xfId="0" applyFill="1" applyBorder="1" applyAlignment="1">
      <alignment horizontal="center"/>
    </xf>
    <xf numFmtId="0" fontId="0" fillId="5" borderId="28" xfId="0" applyFill="1" applyBorder="1" applyAlignment="1">
      <alignment horizontal="center"/>
    </xf>
    <xf numFmtId="0" fontId="6" fillId="0" borderId="18" xfId="0" applyFont="1" applyBorder="1" applyAlignment="1">
      <alignment horizontal="center" vertical="center"/>
    </xf>
    <xf numFmtId="0" fontId="6" fillId="5" borderId="34" xfId="0" applyFont="1" applyFill="1" applyBorder="1" applyAlignment="1">
      <alignment horizontal="center" vertical="center"/>
    </xf>
    <xf numFmtId="0" fontId="6" fillId="5" borderId="35" xfId="0" applyFont="1" applyFill="1" applyBorder="1" applyAlignment="1">
      <alignment horizontal="center" vertical="center"/>
    </xf>
    <xf numFmtId="0" fontId="4" fillId="17" borderId="2" xfId="0" applyFont="1" applyFill="1" applyBorder="1" applyAlignment="1">
      <alignment horizontal="center" vertical="center" wrapText="1"/>
    </xf>
    <xf numFmtId="0" fontId="6" fillId="0" borderId="18" xfId="0" applyFont="1" applyFill="1" applyBorder="1" applyAlignment="1">
      <alignment horizontal="center"/>
    </xf>
    <xf numFmtId="0" fontId="32" fillId="0" borderId="54" xfId="0" applyFont="1" applyFill="1" applyBorder="1" applyAlignment="1">
      <alignment horizontal="left" vertical="center" wrapText="1"/>
    </xf>
    <xf numFmtId="0" fontId="32" fillId="0" borderId="51" xfId="0" applyFont="1" applyFill="1" applyBorder="1" applyAlignment="1">
      <alignment horizontal="left" vertical="center" wrapText="1"/>
    </xf>
    <xf numFmtId="0" fontId="6" fillId="0" borderId="19" xfId="0" applyFont="1" applyFill="1" applyBorder="1" applyAlignment="1">
      <alignment horizontal="center"/>
    </xf>
    <xf numFmtId="0" fontId="4" fillId="2" borderId="2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3" borderId="19" xfId="0" applyFont="1" applyFill="1" applyBorder="1" applyAlignment="1">
      <alignment vertical="center" wrapText="1"/>
    </xf>
    <xf numFmtId="0" fontId="5" fillId="3" borderId="20" xfId="0" applyFont="1" applyFill="1" applyBorder="1" applyAlignment="1">
      <alignment vertical="center" wrapText="1"/>
    </xf>
    <xf numFmtId="0" fontId="28" fillId="0" borderId="51" xfId="0" applyFont="1" applyBorder="1" applyAlignment="1">
      <alignment horizontal="center"/>
    </xf>
    <xf numFmtId="0" fontId="28" fillId="0" borderId="53" xfId="0" applyFont="1" applyBorder="1" applyAlignment="1">
      <alignment horizontal="center"/>
    </xf>
    <xf numFmtId="0" fontId="4" fillId="16" borderId="49" xfId="0" applyFont="1" applyFill="1" applyBorder="1" applyAlignment="1">
      <alignment horizontal="center" vertical="center" wrapText="1"/>
    </xf>
    <xf numFmtId="0" fontId="28" fillId="0" borderId="51" xfId="0" applyFont="1" applyBorder="1" applyAlignment="1">
      <alignment horizontal="center" vertical="top"/>
    </xf>
    <xf numFmtId="0" fontId="28" fillId="5" borderId="13" xfId="0" applyFont="1" applyFill="1" applyBorder="1" applyAlignment="1">
      <alignment horizontal="center"/>
    </xf>
    <xf numFmtId="0" fontId="28" fillId="5" borderId="44" xfId="0" applyFont="1" applyFill="1" applyBorder="1" applyAlignment="1">
      <alignment horizontal="center"/>
    </xf>
    <xf numFmtId="0" fontId="4" fillId="2" borderId="5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28" fillId="5" borderId="58" xfId="0" applyFont="1" applyFill="1" applyBorder="1" applyAlignment="1">
      <alignment horizontal="center"/>
    </xf>
    <xf numFmtId="0" fontId="28" fillId="5" borderId="63" xfId="0" applyFont="1" applyFill="1" applyBorder="1" applyAlignment="1">
      <alignment horizontal="center"/>
    </xf>
    <xf numFmtId="0" fontId="28" fillId="5" borderId="11" xfId="0" applyFont="1" applyFill="1" applyBorder="1" applyAlignment="1">
      <alignment horizont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28" fillId="5" borderId="19" xfId="0" applyFont="1" applyFill="1" applyBorder="1" applyAlignment="1">
      <alignment horizontal="center"/>
    </xf>
    <xf numFmtId="0" fontId="5" fillId="3" borderId="17" xfId="0" applyFont="1" applyFill="1" applyBorder="1" applyAlignment="1">
      <alignment vertical="center" wrapText="1"/>
    </xf>
    <xf numFmtId="0" fontId="5" fillId="3" borderId="18" xfId="0" applyFont="1" applyFill="1" applyBorder="1" applyAlignment="1">
      <alignment vertical="center" wrapText="1"/>
    </xf>
    <xf numFmtId="0" fontId="6" fillId="0" borderId="33" xfId="0" applyFont="1" applyFill="1" applyBorder="1" applyAlignment="1">
      <alignment vertical="center" wrapText="1"/>
    </xf>
    <xf numFmtId="0" fontId="6" fillId="0" borderId="0" xfId="0" applyFont="1" applyFill="1" applyBorder="1" applyAlignment="1">
      <alignment vertical="center" wrapText="1"/>
    </xf>
    <xf numFmtId="0" fontId="6" fillId="0" borderId="3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3"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8" xfId="0" applyFont="1" applyBorder="1" applyAlignment="1">
      <alignment horizontal="center" vertical="center" wrapText="1"/>
    </xf>
    <xf numFmtId="0" fontId="4" fillId="2" borderId="6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0" fillId="0" borderId="0" xfId="0" applyAlignment="1">
      <alignment horizontal="center"/>
    </xf>
    <xf numFmtId="0" fontId="2" fillId="5" borderId="19" xfId="0" applyFont="1" applyFill="1" applyBorder="1" applyAlignment="1" applyProtection="1">
      <alignment horizontal="center" vertical="top"/>
      <protection hidden="1"/>
    </xf>
    <xf numFmtId="0" fontId="22" fillId="0" borderId="17" xfId="0" applyFont="1" applyBorder="1" applyAlignment="1">
      <alignment horizontal="center" vertical="top"/>
    </xf>
    <xf numFmtId="0" fontId="22" fillId="0" borderId="2" xfId="0" applyFont="1" applyBorder="1" applyAlignment="1">
      <alignment horizontal="center" vertical="top"/>
    </xf>
    <xf numFmtId="0" fontId="6" fillId="0" borderId="16" xfId="0" applyFont="1" applyBorder="1" applyAlignment="1">
      <alignment horizontal="left" vertical="top"/>
    </xf>
    <xf numFmtId="0" fontId="28" fillId="5" borderId="34" xfId="0" applyFont="1" applyFill="1" applyBorder="1" applyAlignment="1">
      <alignment horizontal="center"/>
    </xf>
    <xf numFmtId="0" fontId="4" fillId="2" borderId="2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28" fillId="5" borderId="35" xfId="0" applyFont="1" applyFill="1" applyBorder="1" applyAlignment="1">
      <alignment horizontal="center"/>
    </xf>
    <xf numFmtId="0" fontId="28" fillId="5" borderId="20" xfId="0" applyFont="1" applyFill="1" applyBorder="1" applyAlignment="1">
      <alignment horizontal="center"/>
    </xf>
    <xf numFmtId="0" fontId="5" fillId="3" borderId="35" xfId="0" applyFont="1" applyFill="1" applyBorder="1" applyAlignment="1">
      <alignment vertical="center" wrapText="1"/>
    </xf>
    <xf numFmtId="0" fontId="5" fillId="3" borderId="34" xfId="0" applyFont="1" applyFill="1" applyBorder="1" applyAlignment="1">
      <alignment vertical="center" wrapText="1"/>
    </xf>
    <xf numFmtId="0" fontId="4" fillId="4" borderId="49" xfId="0" applyFont="1" applyFill="1" applyBorder="1" applyAlignment="1">
      <alignment horizontal="right" vertical="center" wrapText="1"/>
    </xf>
    <xf numFmtId="0" fontId="4" fillId="4" borderId="34" xfId="0" applyFont="1" applyFill="1" applyBorder="1" applyAlignment="1">
      <alignment horizontal="right" vertical="center" wrapText="1"/>
    </xf>
    <xf numFmtId="0" fontId="4" fillId="17" borderId="18" xfId="0" applyFont="1" applyFill="1" applyBorder="1" applyAlignment="1">
      <alignment horizontal="center" vertical="center" wrapText="1"/>
    </xf>
    <xf numFmtId="0" fontId="4" fillId="17" borderId="17" xfId="0" applyFont="1" applyFill="1" applyBorder="1" applyAlignment="1">
      <alignment horizontal="center" vertical="center" wrapText="1"/>
    </xf>
    <xf numFmtId="0" fontId="6" fillId="0" borderId="6" xfId="0" applyFont="1" applyBorder="1" applyAlignment="1">
      <alignment horizontal="center"/>
    </xf>
    <xf numFmtId="0" fontId="6" fillId="17" borderId="26" xfId="0" applyFont="1" applyFill="1" applyBorder="1" applyAlignment="1">
      <alignment horizontal="center"/>
    </xf>
    <xf numFmtId="0" fontId="6" fillId="17" borderId="57" xfId="0" applyFont="1" applyFill="1" applyBorder="1" applyAlignment="1">
      <alignment horizontal="center"/>
    </xf>
    <xf numFmtId="0" fontId="6" fillId="0" borderId="17" xfId="0" applyFont="1" applyBorder="1" applyAlignment="1">
      <alignment horizontal="center"/>
    </xf>
    <xf numFmtId="0" fontId="6" fillId="0" borderId="2" xfId="0" applyFont="1" applyBorder="1" applyAlignment="1">
      <alignment horizontal="center"/>
    </xf>
    <xf numFmtId="0" fontId="6" fillId="0" borderId="49" xfId="0" applyFont="1" applyBorder="1" applyAlignment="1">
      <alignment horizontal="center" vertical="center"/>
    </xf>
    <xf numFmtId="0" fontId="6" fillId="0" borderId="20" xfId="0" applyFont="1" applyBorder="1" applyAlignment="1">
      <alignment horizontal="center" vertical="center"/>
    </xf>
    <xf numFmtId="0" fontId="6" fillId="0" borderId="62" xfId="0" applyFont="1" applyBorder="1" applyAlignment="1">
      <alignment horizontal="left" vertical="top" wrapText="1"/>
    </xf>
    <xf numFmtId="0" fontId="2" fillId="4" borderId="18" xfId="0" applyFont="1" applyFill="1" applyBorder="1" applyAlignment="1">
      <alignment horizontal="center" vertical="center" wrapText="1"/>
    </xf>
    <xf numFmtId="0" fontId="6" fillId="17" borderId="41" xfId="0" applyFont="1" applyFill="1" applyBorder="1" applyAlignment="1">
      <alignment horizontal="left" vertical="top" wrapText="1"/>
    </xf>
    <xf numFmtId="0" fontId="6" fillId="0" borderId="16" xfId="0" applyFont="1" applyBorder="1" applyAlignment="1">
      <alignment horizontal="center"/>
    </xf>
    <xf numFmtId="0" fontId="4" fillId="16" borderId="24" xfId="0" applyFont="1" applyFill="1" applyBorder="1" applyAlignment="1">
      <alignment horizontal="center" vertical="center" wrapText="1"/>
    </xf>
    <xf numFmtId="0" fontId="4" fillId="16" borderId="3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0" fillId="17" borderId="34" xfId="0" applyFill="1" applyBorder="1" applyAlignment="1">
      <alignment horizontal="center"/>
    </xf>
    <xf numFmtId="0" fontId="0" fillId="17" borderId="35" xfId="0" applyFill="1" applyBorder="1" applyAlignment="1">
      <alignment horizontal="center"/>
    </xf>
    <xf numFmtId="0" fontId="6" fillId="5" borderId="49" xfId="0" applyFont="1" applyFill="1" applyBorder="1" applyAlignment="1" applyProtection="1">
      <alignment horizontal="center" vertical="center"/>
      <protection hidden="1"/>
    </xf>
    <xf numFmtId="0" fontId="6" fillId="5" borderId="20" xfId="0" applyFont="1" applyFill="1" applyBorder="1" applyAlignment="1" applyProtection="1">
      <alignment horizontal="center" vertical="center"/>
      <protection hidden="1"/>
    </xf>
    <xf numFmtId="0" fontId="6" fillId="0" borderId="51" xfId="0" applyFont="1" applyBorder="1" applyAlignment="1">
      <alignment horizontal="center" vertical="center"/>
    </xf>
    <xf numFmtId="0" fontId="22" fillId="0" borderId="1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6" fillId="5" borderId="17" xfId="0" applyFont="1" applyFill="1" applyBorder="1" applyAlignment="1" applyProtection="1">
      <alignment horizontal="center" vertical="top"/>
      <protection hidden="1"/>
    </xf>
    <xf numFmtId="0" fontId="6" fillId="5" borderId="2" xfId="0" applyFont="1" applyFill="1" applyBorder="1" applyAlignment="1" applyProtection="1">
      <alignment horizontal="center" vertical="top"/>
      <protection hidden="1"/>
    </xf>
    <xf numFmtId="0" fontId="4" fillId="2" borderId="59" xfId="0" applyFont="1" applyFill="1" applyBorder="1" applyAlignment="1">
      <alignment horizontal="center" vertical="center" wrapText="1"/>
    </xf>
    <xf numFmtId="0" fontId="23" fillId="0" borderId="0" xfId="0" applyFont="1" applyAlignment="1">
      <alignment horizontal="left" vertical="center" wrapText="1"/>
    </xf>
    <xf numFmtId="0" fontId="0" fillId="17" borderId="19" xfId="0" applyFill="1" applyBorder="1" applyAlignment="1">
      <alignment horizontal="left" vertical="top"/>
    </xf>
    <xf numFmtId="0" fontId="0" fillId="17" borderId="20" xfId="0" applyFill="1" applyBorder="1" applyAlignment="1">
      <alignment horizontal="left" vertical="top"/>
    </xf>
    <xf numFmtId="0" fontId="0" fillId="5" borderId="17" xfId="0" applyFill="1" applyBorder="1" applyAlignment="1">
      <alignment horizontal="left" vertical="top"/>
    </xf>
    <xf numFmtId="0" fontId="0" fillId="5" borderId="2" xfId="0" applyFill="1" applyBorder="1" applyAlignment="1">
      <alignment horizontal="left" vertical="top"/>
    </xf>
    <xf numFmtId="0" fontId="6" fillId="5" borderId="17" xfId="0" applyFont="1" applyFill="1" applyBorder="1" applyAlignment="1" applyProtection="1">
      <alignment horizontal="center" vertical="center"/>
      <protection hidden="1"/>
    </xf>
    <xf numFmtId="0" fontId="6" fillId="5" borderId="18" xfId="0" applyFont="1" applyFill="1" applyBorder="1" applyAlignment="1">
      <alignment horizontal="center" vertical="top"/>
    </xf>
    <xf numFmtId="0" fontId="6" fillId="5" borderId="49" xfId="0" applyFont="1" applyFill="1" applyBorder="1" applyAlignment="1" applyProtection="1">
      <alignment horizontal="center" vertical="top"/>
      <protection hidden="1"/>
    </xf>
    <xf numFmtId="0" fontId="6" fillId="5" borderId="20" xfId="0" applyFont="1" applyFill="1" applyBorder="1" applyAlignment="1" applyProtection="1">
      <alignment horizontal="center" vertical="top"/>
      <protection hidden="1"/>
    </xf>
    <xf numFmtId="0" fontId="2" fillId="0" borderId="17"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6" fillId="5" borderId="36" xfId="0" applyFont="1" applyFill="1" applyBorder="1" applyAlignment="1">
      <alignment horizontal="center"/>
    </xf>
    <xf numFmtId="0" fontId="4" fillId="0" borderId="17" xfId="0" applyFont="1" applyBorder="1" applyAlignment="1" applyProtection="1">
      <alignment horizontal="center" vertical="top"/>
      <protection hidden="1"/>
    </xf>
    <xf numFmtId="0" fontId="4" fillId="0" borderId="2" xfId="0" applyFont="1" applyBorder="1" applyAlignment="1" applyProtection="1">
      <alignment horizontal="center" vertical="top"/>
      <protection hidden="1"/>
    </xf>
    <xf numFmtId="0" fontId="0" fillId="17" borderId="19" xfId="0" applyFill="1" applyBorder="1" applyAlignment="1">
      <alignment horizontal="left" vertical="top" wrapText="1"/>
    </xf>
    <xf numFmtId="0" fontId="31" fillId="0" borderId="0" xfId="0" applyFont="1" applyAlignment="1">
      <alignment horizontal="left" vertical="center" wrapText="1"/>
    </xf>
    <xf numFmtId="0" fontId="4" fillId="2" borderId="17" xfId="0" applyFont="1" applyFill="1" applyBorder="1" applyAlignment="1">
      <alignment horizontal="center" vertical="center" wrapText="1"/>
    </xf>
    <xf numFmtId="0" fontId="6" fillId="0" borderId="21" xfId="0" applyFont="1" applyBorder="1" applyAlignment="1">
      <alignment horizontal="left" vertical="top"/>
    </xf>
    <xf numFmtId="0" fontId="6" fillId="0" borderId="49" xfId="0" applyFont="1" applyBorder="1" applyAlignment="1">
      <alignment horizontal="center" vertical="top"/>
    </xf>
    <xf numFmtId="0" fontId="6" fillId="0" borderId="20" xfId="0" applyFont="1" applyBorder="1" applyAlignment="1">
      <alignment horizontal="center" vertical="top"/>
    </xf>
    <xf numFmtId="0" fontId="4" fillId="2" borderId="2"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6" fillId="5" borderId="22" xfId="0" applyFont="1" applyFill="1" applyBorder="1" applyAlignment="1" applyProtection="1">
      <alignment horizontal="center"/>
      <protection hidden="1"/>
    </xf>
    <xf numFmtId="0" fontId="6" fillId="5" borderId="24" xfId="0" applyFont="1" applyFill="1" applyBorder="1" applyAlignment="1" applyProtection="1">
      <alignment horizontal="center"/>
      <protection hidden="1"/>
    </xf>
    <xf numFmtId="0" fontId="0" fillId="17" borderId="39" xfId="0" applyFill="1" applyBorder="1" applyAlignment="1">
      <alignment horizontal="center"/>
    </xf>
    <xf numFmtId="0" fontId="0" fillId="17" borderId="40" xfId="0" applyFill="1" applyBorder="1" applyAlignment="1">
      <alignment horizontal="center"/>
    </xf>
    <xf numFmtId="0" fontId="0" fillId="17" borderId="48" xfId="0" applyFill="1" applyBorder="1" applyAlignment="1">
      <alignment horizontal="center"/>
    </xf>
    <xf numFmtId="0" fontId="0" fillId="17" borderId="57" xfId="0" applyFill="1" applyBorder="1" applyAlignment="1">
      <alignment horizontal="center"/>
    </xf>
    <xf numFmtId="0" fontId="0" fillId="17" borderId="55" xfId="0" applyFill="1" applyBorder="1" applyAlignment="1">
      <alignment horizontal="center"/>
    </xf>
    <xf numFmtId="0" fontId="18" fillId="0" borderId="17" xfId="0" applyFont="1" applyBorder="1" applyAlignment="1" applyProtection="1">
      <alignment horizontal="center"/>
      <protection hidden="1"/>
    </xf>
    <xf numFmtId="0" fontId="18" fillId="0" borderId="2" xfId="0" applyFont="1" applyBorder="1" applyAlignment="1" applyProtection="1">
      <alignment horizontal="center"/>
      <protection hidden="1"/>
    </xf>
    <xf numFmtId="0" fontId="6" fillId="5" borderId="19" xfId="0" applyFont="1" applyFill="1" applyBorder="1" applyAlignment="1">
      <alignment horizontal="center" vertical="center"/>
    </xf>
    <xf numFmtId="0" fontId="28" fillId="5" borderId="49" xfId="0" applyFont="1" applyFill="1" applyBorder="1" applyAlignment="1">
      <alignment horizontal="center"/>
    </xf>
    <xf numFmtId="0" fontId="0" fillId="17" borderId="34" xfId="0" applyFill="1" applyBorder="1" applyAlignment="1">
      <alignment horizontal="center" wrapText="1"/>
    </xf>
    <xf numFmtId="0" fontId="0" fillId="17" borderId="35" xfId="0" applyFill="1" applyBorder="1" applyAlignment="1">
      <alignment horizontal="center" wrapText="1"/>
    </xf>
    <xf numFmtId="0" fontId="0" fillId="17" borderId="34" xfId="0" applyFill="1" applyBorder="1" applyAlignment="1">
      <alignment horizontal="center" vertical="top" wrapText="1"/>
    </xf>
    <xf numFmtId="0" fontId="0" fillId="17" borderId="35" xfId="0" applyFill="1" applyBorder="1" applyAlignment="1">
      <alignment horizontal="center" vertical="top" wrapText="1"/>
    </xf>
    <xf numFmtId="0" fontId="0" fillId="17" borderId="18" xfId="0" applyFill="1" applyBorder="1" applyAlignment="1">
      <alignment horizontal="center" vertical="top" wrapText="1"/>
    </xf>
    <xf numFmtId="0" fontId="7" fillId="17" borderId="17" xfId="0" applyFont="1" applyFill="1" applyBorder="1" applyAlignment="1">
      <alignment horizontal="center" vertical="center" wrapText="1"/>
    </xf>
    <xf numFmtId="0" fontId="7" fillId="17" borderId="35" xfId="0" applyFont="1" applyFill="1" applyBorder="1" applyAlignment="1">
      <alignment horizontal="center" vertical="center" wrapText="1"/>
    </xf>
    <xf numFmtId="0" fontId="0" fillId="5" borderId="18" xfId="0" applyFill="1" applyBorder="1" applyAlignment="1">
      <alignment horizontal="left" vertical="top"/>
    </xf>
    <xf numFmtId="0" fontId="17" fillId="15" borderId="17" xfId="0" applyFont="1" applyFill="1" applyBorder="1" applyAlignment="1">
      <alignment horizontal="right" vertical="center" wrapText="1"/>
    </xf>
    <xf numFmtId="0" fontId="17" fillId="15" borderId="2" xfId="0" applyFont="1" applyFill="1" applyBorder="1" applyAlignment="1">
      <alignment horizontal="right" vertical="center" wrapText="1"/>
    </xf>
    <xf numFmtId="0" fontId="0" fillId="5" borderId="18" xfId="0" applyFill="1" applyBorder="1" applyAlignment="1">
      <alignment horizontal="left" vertical="top" wrapText="1"/>
    </xf>
    <xf numFmtId="10" fontId="46" fillId="0" borderId="17" xfId="0" applyNumberFormat="1" applyFont="1" applyFill="1" applyBorder="1" applyAlignment="1">
      <alignment horizontal="center" vertical="center"/>
    </xf>
    <xf numFmtId="10" fontId="46" fillId="0" borderId="2" xfId="0" applyNumberFormat="1" applyFont="1" applyFill="1" applyBorder="1" applyAlignment="1">
      <alignment horizontal="center" vertical="center"/>
    </xf>
    <xf numFmtId="0" fontId="42" fillId="15" borderId="17" xfId="0" applyFont="1" applyFill="1" applyBorder="1" applyAlignment="1">
      <alignment horizontal="right" vertical="top" wrapText="1"/>
    </xf>
    <xf numFmtId="0" fontId="42" fillId="15" borderId="2" xfId="0" applyFont="1" applyFill="1" applyBorder="1" applyAlignment="1">
      <alignment horizontal="right" vertical="top" wrapText="1"/>
    </xf>
    <xf numFmtId="0" fontId="42" fillId="0" borderId="17" xfId="0" applyFont="1" applyBorder="1" applyAlignment="1">
      <alignment horizontal="center" vertical="center"/>
    </xf>
    <xf numFmtId="0" fontId="42" fillId="0" borderId="2" xfId="0" applyFont="1" applyBorder="1" applyAlignment="1">
      <alignment horizontal="center" vertical="center"/>
    </xf>
    <xf numFmtId="0" fontId="42" fillId="0" borderId="17" xfId="0" applyFont="1" applyFill="1" applyBorder="1" applyAlignment="1">
      <alignment horizontal="center" vertical="center"/>
    </xf>
    <xf numFmtId="0" fontId="42" fillId="0" borderId="2" xfId="0" applyFont="1" applyFill="1" applyBorder="1" applyAlignment="1">
      <alignment horizontal="center" vertical="center"/>
    </xf>
    <xf numFmtId="0" fontId="5" fillId="5" borderId="49" xfId="0" applyFont="1" applyFill="1" applyBorder="1" applyAlignment="1">
      <alignment horizontal="right" vertical="center" wrapText="1"/>
    </xf>
    <xf numFmtId="0" fontId="5" fillId="5" borderId="19" xfId="0" applyFont="1" applyFill="1" applyBorder="1" applyAlignment="1">
      <alignment horizontal="right" vertical="center" wrapText="1"/>
    </xf>
    <xf numFmtId="0" fontId="23" fillId="5" borderId="17" xfId="0" applyFont="1" applyFill="1" applyBorder="1" applyAlignment="1" applyProtection="1">
      <alignment horizontal="center" vertical="top"/>
      <protection hidden="1"/>
    </xf>
    <xf numFmtId="0" fontId="23" fillId="5" borderId="2" xfId="0" applyFont="1" applyFill="1" applyBorder="1" applyAlignment="1" applyProtection="1">
      <alignment horizontal="center" vertical="top"/>
      <protection hidden="1"/>
    </xf>
    <xf numFmtId="0" fontId="6" fillId="5" borderId="35" xfId="0" applyFont="1" applyFill="1" applyBorder="1" applyAlignment="1">
      <alignment horizontal="left" vertical="top"/>
    </xf>
    <xf numFmtId="0" fontId="0" fillId="17" borderId="49" xfId="0" applyFill="1" applyBorder="1" applyAlignment="1">
      <alignment horizontal="left" vertical="top" wrapText="1"/>
    </xf>
    <xf numFmtId="0" fontId="4" fillId="5" borderId="49" xfId="0" applyFont="1" applyFill="1" applyBorder="1" applyAlignment="1">
      <alignment horizontal="left" vertical="top"/>
    </xf>
    <xf numFmtId="0" fontId="4" fillId="5" borderId="20" xfId="0" applyFont="1" applyFill="1" applyBorder="1" applyAlignment="1">
      <alignment horizontal="left" vertical="top"/>
    </xf>
    <xf numFmtId="0" fontId="6" fillId="0" borderId="49" xfId="0" applyFont="1" applyFill="1" applyBorder="1" applyAlignment="1">
      <alignment horizontal="center" vertical="top"/>
    </xf>
    <xf numFmtId="0" fontId="6" fillId="0" borderId="20" xfId="0" applyFont="1" applyFill="1" applyBorder="1" applyAlignment="1">
      <alignment horizontal="center" vertical="top"/>
    </xf>
    <xf numFmtId="0" fontId="6" fillId="0" borderId="35" xfId="0" applyFont="1" applyFill="1" applyBorder="1" applyAlignment="1">
      <alignment horizontal="center" vertical="top"/>
    </xf>
    <xf numFmtId="0" fontId="6" fillId="0" borderId="34" xfId="0" applyFont="1" applyFill="1" applyBorder="1" applyAlignment="1">
      <alignment horizontal="center" vertical="top"/>
    </xf>
    <xf numFmtId="0" fontId="6" fillId="5" borderId="49" xfId="0" applyFont="1" applyFill="1" applyBorder="1" applyAlignment="1">
      <alignment horizontal="center" vertical="top"/>
    </xf>
    <xf numFmtId="0" fontId="6" fillId="5" borderId="18" xfId="0" applyFont="1" applyFill="1" applyBorder="1" applyAlignment="1" applyProtection="1">
      <alignment horizontal="center" vertical="top"/>
      <protection hidden="1"/>
    </xf>
    <xf numFmtId="0" fontId="6" fillId="0" borderId="18" xfId="0" applyFont="1" applyBorder="1" applyAlignment="1">
      <alignment horizontal="left" vertical="top" wrapText="1"/>
    </xf>
    <xf numFmtId="0" fontId="4" fillId="0" borderId="36" xfId="0" applyFont="1" applyBorder="1" applyAlignment="1" applyProtection="1">
      <alignment horizontal="center" vertical="top"/>
      <protection hidden="1"/>
    </xf>
    <xf numFmtId="0" fontId="4" fillId="0" borderId="38" xfId="0" applyFont="1" applyBorder="1" applyAlignment="1" applyProtection="1">
      <alignment horizontal="center" vertical="top"/>
      <protection hidden="1"/>
    </xf>
    <xf numFmtId="0" fontId="6" fillId="5" borderId="24" xfId="0" applyFont="1" applyFill="1" applyBorder="1" applyAlignment="1">
      <alignment horizontal="center" vertical="top"/>
    </xf>
    <xf numFmtId="0" fontId="2" fillId="0" borderId="17"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2" fillId="5" borderId="17" xfId="0" applyFont="1" applyFill="1" applyBorder="1" applyAlignment="1" applyProtection="1">
      <alignment horizontal="center"/>
      <protection hidden="1"/>
    </xf>
    <xf numFmtId="0" fontId="2" fillId="5" borderId="2" xfId="0" applyFont="1" applyFill="1" applyBorder="1" applyAlignment="1" applyProtection="1">
      <alignment horizontal="center"/>
      <protection hidden="1"/>
    </xf>
    <xf numFmtId="0" fontId="28" fillId="5" borderId="17" xfId="0" applyFont="1" applyFill="1" applyBorder="1" applyAlignment="1">
      <alignment horizontal="center"/>
    </xf>
    <xf numFmtId="0" fontId="28" fillId="5" borderId="2" xfId="0" applyFont="1" applyFill="1" applyBorder="1" applyAlignment="1">
      <alignment horizontal="center"/>
    </xf>
    <xf numFmtId="0" fontId="37" fillId="2" borderId="19" xfId="0" applyFont="1" applyFill="1" applyBorder="1" applyAlignment="1">
      <alignment horizontal="center" vertical="center" wrapText="1"/>
    </xf>
    <xf numFmtId="0" fontId="6" fillId="0" borderId="24" xfId="0" applyFont="1" applyBorder="1" applyAlignment="1">
      <alignment horizontal="center" vertical="center"/>
    </xf>
    <xf numFmtId="0" fontId="6" fillId="5" borderId="24" xfId="0" applyFont="1" applyFill="1" applyBorder="1" applyAlignment="1" applyProtection="1">
      <alignment horizontal="center" vertical="center"/>
      <protection hidden="1"/>
    </xf>
    <xf numFmtId="0" fontId="6" fillId="5" borderId="36" xfId="0" applyFont="1" applyFill="1" applyBorder="1" applyAlignment="1" applyProtection="1">
      <alignment horizontal="center" vertical="center"/>
      <protection hidden="1"/>
    </xf>
    <xf numFmtId="0" fontId="27" fillId="0" borderId="33"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6" fillId="0" borderId="19" xfId="0" applyFont="1" applyFill="1" applyBorder="1" applyAlignment="1">
      <alignment horizontal="center" vertical="center"/>
    </xf>
    <xf numFmtId="0" fontId="6" fillId="5" borderId="18" xfId="0" applyFont="1" applyFill="1" applyBorder="1" applyAlignment="1" applyProtection="1">
      <alignment horizontal="center" vertical="center"/>
      <protection hidden="1"/>
    </xf>
    <xf numFmtId="0" fontId="6" fillId="4" borderId="17" xfId="0" applyFont="1" applyFill="1" applyBorder="1" applyAlignment="1">
      <alignment vertical="top" wrapText="1"/>
    </xf>
    <xf numFmtId="0" fontId="6" fillId="4" borderId="35" xfId="0" applyFont="1" applyFill="1" applyBorder="1" applyAlignment="1">
      <alignment vertical="top" wrapText="1"/>
    </xf>
    <xf numFmtId="0" fontId="4" fillId="2" borderId="2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8" fillId="5" borderId="19" xfId="0" applyFont="1" applyFill="1" applyBorder="1" applyAlignment="1">
      <alignment horizontal="center" vertical="center"/>
    </xf>
    <xf numFmtId="0" fontId="18" fillId="5" borderId="34" xfId="0" applyFont="1" applyFill="1" applyBorder="1" applyAlignment="1">
      <alignment horizontal="center" vertical="center"/>
    </xf>
    <xf numFmtId="0" fontId="0" fillId="5" borderId="35" xfId="0" applyFill="1" applyBorder="1" applyAlignment="1">
      <alignment horizontal="center" vertical="center"/>
    </xf>
    <xf numFmtId="0" fontId="0" fillId="5" borderId="20" xfId="0" applyFill="1" applyBorder="1" applyAlignment="1">
      <alignment horizontal="center" vertical="center"/>
    </xf>
    <xf numFmtId="0" fontId="0" fillId="0" borderId="51" xfId="0" applyBorder="1" applyAlignment="1">
      <alignment horizontal="center" vertical="top"/>
    </xf>
    <xf numFmtId="0" fontId="0" fillId="0" borderId="10" xfId="0" applyBorder="1" applyAlignment="1">
      <alignment horizontal="center" vertical="top"/>
    </xf>
    <xf numFmtId="0" fontId="0" fillId="0" borderId="21" xfId="0" applyBorder="1" applyAlignment="1">
      <alignment horizontal="center" vertical="top"/>
    </xf>
    <xf numFmtId="0" fontId="0" fillId="0" borderId="51" xfId="0" applyBorder="1" applyAlignment="1">
      <alignment horizontal="left" vertical="top"/>
    </xf>
    <xf numFmtId="0" fontId="0" fillId="0" borderId="53" xfId="0" applyBorder="1" applyAlignment="1">
      <alignment horizontal="left" vertical="top"/>
    </xf>
    <xf numFmtId="0" fontId="0" fillId="5" borderId="19" xfId="0" applyFill="1" applyBorder="1" applyAlignment="1">
      <alignment horizontal="center" vertical="center"/>
    </xf>
    <xf numFmtId="0" fontId="6" fillId="5" borderId="19" xfId="0" applyFont="1" applyFill="1" applyBorder="1" applyAlignment="1" applyProtection="1">
      <alignment horizontal="center" vertical="center"/>
      <protection hidden="1"/>
    </xf>
    <xf numFmtId="0" fontId="0" fillId="5" borderId="49" xfId="0" applyFill="1" applyBorder="1" applyAlignment="1">
      <alignment horizontal="center" vertical="center"/>
    </xf>
    <xf numFmtId="0" fontId="6" fillId="4" borderId="33" xfId="0" applyFont="1" applyFill="1" applyBorder="1" applyAlignment="1">
      <alignment vertical="top" wrapText="1"/>
    </xf>
    <xf numFmtId="0" fontId="6" fillId="4" borderId="21" xfId="0" applyFont="1" applyFill="1" applyBorder="1" applyAlignment="1">
      <alignment vertical="top" wrapText="1"/>
    </xf>
    <xf numFmtId="0" fontId="6" fillId="0" borderId="24" xfId="0" applyFont="1" applyBorder="1" applyAlignment="1">
      <alignment horizontal="left" vertical="top" wrapText="1"/>
    </xf>
    <xf numFmtId="0" fontId="6" fillId="0" borderId="38" xfId="0" applyFont="1" applyBorder="1" applyAlignment="1">
      <alignment horizontal="left" vertical="top" wrapText="1"/>
    </xf>
    <xf numFmtId="0" fontId="6" fillId="0" borderId="24" xfId="0" applyFont="1" applyBorder="1" applyAlignment="1">
      <alignment horizontal="center" vertical="top"/>
    </xf>
    <xf numFmtId="0" fontId="6" fillId="0" borderId="38" xfId="0" applyFont="1" applyBorder="1" applyAlignment="1">
      <alignment horizontal="center" vertical="top"/>
    </xf>
    <xf numFmtId="0" fontId="0" fillId="0" borderId="51" xfId="0" applyBorder="1" applyAlignment="1">
      <alignment horizontal="center" vertical="center"/>
    </xf>
    <xf numFmtId="0" fontId="5" fillId="3" borderId="19"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51"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0" fillId="5" borderId="36" xfId="0" applyFill="1" applyBorder="1" applyAlignment="1">
      <alignment horizontal="center" vertical="center"/>
    </xf>
    <xf numFmtId="0" fontId="0" fillId="5" borderId="28" xfId="0" applyFill="1" applyBorder="1" applyAlignment="1">
      <alignment horizontal="center" vertical="center"/>
    </xf>
    <xf numFmtId="0" fontId="0" fillId="5" borderId="18" xfId="0" applyFill="1" applyBorder="1" applyAlignment="1">
      <alignment horizontal="center" vertical="center"/>
    </xf>
    <xf numFmtId="0" fontId="0" fillId="5" borderId="2" xfId="0" applyFill="1" applyBorder="1" applyAlignment="1">
      <alignment horizontal="center" vertical="center"/>
    </xf>
    <xf numFmtId="0" fontId="6" fillId="0" borderId="0" xfId="0" applyFont="1" applyBorder="1" applyAlignment="1">
      <alignment horizontal="left" vertical="top" wrapText="1"/>
    </xf>
    <xf numFmtId="0" fontId="0" fillId="0" borderId="10" xfId="0" applyBorder="1" applyAlignment="1">
      <alignment horizontal="center" vertical="center"/>
    </xf>
    <xf numFmtId="0" fontId="0" fillId="0" borderId="21" xfId="0" applyBorder="1" applyAlignment="1">
      <alignment horizontal="center" vertical="center"/>
    </xf>
    <xf numFmtId="0" fontId="2" fillId="0" borderId="18" xfId="0" applyFont="1" applyBorder="1" applyAlignment="1" applyProtection="1">
      <alignment horizontal="center" vertical="center"/>
      <protection hidden="1"/>
    </xf>
    <xf numFmtId="0" fontId="18" fillId="0" borderId="17"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31" fillId="0" borderId="0" xfId="0" applyFont="1" applyAlignment="1">
      <alignment vertical="center"/>
    </xf>
    <xf numFmtId="0" fontId="2" fillId="0" borderId="26"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17" xfId="0" applyFont="1" applyFill="1" applyBorder="1" applyAlignment="1" applyProtection="1">
      <alignment horizontal="center" vertical="top"/>
      <protection hidden="1"/>
    </xf>
    <xf numFmtId="0" fontId="2" fillId="0" borderId="2" xfId="0" applyFont="1" applyFill="1" applyBorder="1" applyAlignment="1" applyProtection="1">
      <alignment horizontal="center" vertical="top"/>
      <protection hidden="1"/>
    </xf>
    <xf numFmtId="0" fontId="6" fillId="5" borderId="26" xfId="0" applyFont="1" applyFill="1" applyBorder="1" applyAlignment="1">
      <alignment horizontal="center" vertical="top"/>
    </xf>
    <xf numFmtId="0" fontId="6" fillId="5" borderId="4" xfId="0" applyFont="1" applyFill="1" applyBorder="1" applyAlignment="1">
      <alignment horizontal="center" vertical="top"/>
    </xf>
    <xf numFmtId="0" fontId="5" fillId="4" borderId="34" xfId="0" applyFont="1" applyFill="1" applyBorder="1" applyAlignment="1">
      <alignment horizontal="right" vertical="center" wrapText="1"/>
    </xf>
    <xf numFmtId="0" fontId="22" fillId="4" borderId="17" xfId="0" applyFont="1" applyFill="1" applyBorder="1" applyAlignment="1">
      <alignment horizontal="right" vertical="center" wrapText="1"/>
    </xf>
    <xf numFmtId="0" fontId="22" fillId="4" borderId="2" xfId="0" applyFont="1" applyFill="1" applyBorder="1" applyAlignment="1">
      <alignment horizontal="right" vertical="center" wrapText="1"/>
    </xf>
    <xf numFmtId="0" fontId="41" fillId="0" borderId="17" xfId="0" applyFont="1" applyBorder="1" applyAlignment="1">
      <alignment horizontal="right" vertical="center"/>
    </xf>
    <xf numFmtId="0" fontId="41" fillId="0" borderId="2" xfId="0" applyFont="1" applyBorder="1" applyAlignment="1">
      <alignment horizontal="right" vertical="center"/>
    </xf>
    <xf numFmtId="0" fontId="4" fillId="2" borderId="26"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6" fillId="0" borderId="49" xfId="0" applyFont="1" applyBorder="1" applyAlignment="1">
      <alignment horizontal="center"/>
    </xf>
    <xf numFmtId="0" fontId="6" fillId="0" borderId="20" xfId="0" applyFont="1" applyBorder="1" applyAlignment="1">
      <alignment horizontal="center"/>
    </xf>
    <xf numFmtId="0" fontId="18" fillId="5" borderId="35" xfId="0" applyFont="1" applyFill="1" applyBorder="1" applyAlignment="1">
      <alignment horizontal="center" vertical="center"/>
    </xf>
    <xf numFmtId="0" fontId="6" fillId="0" borderId="9" xfId="0" applyFont="1" applyBorder="1" applyAlignment="1">
      <alignment horizontal="center" vertical="top" wrapText="1"/>
    </xf>
    <xf numFmtId="0" fontId="5" fillId="3" borderId="22" xfId="0" applyFont="1" applyFill="1" applyBorder="1" applyAlignment="1">
      <alignment vertical="center" wrapText="1"/>
    </xf>
    <xf numFmtId="0" fontId="5" fillId="3" borderId="24" xfId="0" applyFont="1" applyFill="1" applyBorder="1" applyAlignment="1">
      <alignment vertical="center" wrapText="1"/>
    </xf>
    <xf numFmtId="0" fontId="6" fillId="5" borderId="57" xfId="0" applyFont="1" applyFill="1" applyBorder="1" applyAlignment="1">
      <alignment horizontal="center"/>
    </xf>
    <xf numFmtId="0" fontId="6" fillId="5" borderId="40" xfId="0" applyFont="1" applyFill="1" applyBorder="1" applyAlignment="1">
      <alignment horizontal="center"/>
    </xf>
    <xf numFmtId="0" fontId="27" fillId="0" borderId="33" xfId="0" applyFont="1" applyBorder="1" applyAlignment="1">
      <alignment horizontal="left" vertical="center" wrapText="1"/>
    </xf>
    <xf numFmtId="0" fontId="27" fillId="0" borderId="21" xfId="0" applyFont="1" applyBorder="1" applyAlignment="1">
      <alignment horizontal="left" vertical="center" wrapText="1"/>
    </xf>
    <xf numFmtId="0" fontId="6" fillId="5" borderId="38" xfId="0" applyFont="1" applyFill="1" applyBorder="1" applyAlignment="1">
      <alignment horizontal="center" vertical="center"/>
    </xf>
    <xf numFmtId="0" fontId="6" fillId="20" borderId="19" xfId="0" applyFont="1" applyFill="1" applyBorder="1" applyAlignment="1">
      <alignment horizontal="center"/>
    </xf>
    <xf numFmtId="0" fontId="6" fillId="5" borderId="36" xfId="0" applyFont="1" applyFill="1" applyBorder="1" applyAlignment="1">
      <alignment horizontal="center" vertical="top"/>
    </xf>
    <xf numFmtId="0" fontId="41" fillId="0" borderId="17" xfId="0" applyFont="1" applyFill="1" applyBorder="1" applyAlignment="1">
      <alignment horizontal="right"/>
    </xf>
    <xf numFmtId="0" fontId="41" fillId="0" borderId="18" xfId="0" applyFont="1" applyFill="1" applyBorder="1" applyAlignment="1">
      <alignment horizontal="right"/>
    </xf>
    <xf numFmtId="0" fontId="4" fillId="0" borderId="1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2" fillId="4" borderId="18" xfId="0" applyFont="1" applyFill="1" applyBorder="1" applyAlignment="1">
      <alignment horizontal="right" vertical="center" wrapText="1"/>
    </xf>
    <xf numFmtId="0" fontId="6" fillId="0" borderId="19" xfId="0" applyFont="1" applyFill="1" applyBorder="1" applyAlignment="1">
      <alignment horizontal="center" vertical="top"/>
    </xf>
    <xf numFmtId="0" fontId="42" fillId="15" borderId="17" xfId="0" applyFont="1" applyFill="1" applyBorder="1" applyAlignment="1">
      <alignment horizontal="right" vertical="center"/>
    </xf>
    <xf numFmtId="0" fontId="42" fillId="15" borderId="18" xfId="0" applyFont="1" applyFill="1" applyBorder="1" applyAlignment="1">
      <alignment horizontal="right" vertical="center"/>
    </xf>
    <xf numFmtId="0" fontId="0" fillId="0" borderId="17" xfId="0" applyBorder="1" applyAlignment="1">
      <alignment horizontal="center" vertical="center"/>
    </xf>
    <xf numFmtId="0" fontId="0" fillId="0" borderId="2" xfId="0" applyBorder="1" applyAlignment="1">
      <alignment horizontal="center" vertical="center"/>
    </xf>
    <xf numFmtId="0" fontId="4" fillId="5" borderId="19" xfId="0" applyFont="1" applyFill="1" applyBorder="1" applyAlignment="1">
      <alignment horizontal="right" vertical="center" wrapText="1"/>
    </xf>
    <xf numFmtId="0" fontId="0" fillId="0" borderId="17" xfId="0" applyFill="1" applyBorder="1" applyAlignment="1">
      <alignment horizontal="center" vertical="center"/>
    </xf>
    <xf numFmtId="0" fontId="0" fillId="0" borderId="2" xfId="0" applyFill="1" applyBorder="1" applyAlignment="1">
      <alignment horizontal="center" vertical="center"/>
    </xf>
    <xf numFmtId="0" fontId="13" fillId="11" borderId="17" xfId="0" applyFont="1" applyFill="1" applyBorder="1" applyAlignment="1">
      <alignment horizontal="center"/>
    </xf>
    <xf numFmtId="0" fontId="14" fillId="11" borderId="18" xfId="0" applyFont="1" applyFill="1" applyBorder="1" applyAlignment="1">
      <alignment horizontal="center"/>
    </xf>
    <xf numFmtId="0" fontId="14" fillId="11" borderId="2" xfId="0" applyFont="1" applyFill="1" applyBorder="1" applyAlignment="1">
      <alignment horizontal="center"/>
    </xf>
    <xf numFmtId="0" fontId="17" fillId="13" borderId="0" xfId="0" applyFont="1" applyFill="1" applyBorder="1" applyAlignment="1">
      <alignment horizontal="center" vertical="center" wrapText="1"/>
    </xf>
    <xf numFmtId="0" fontId="1" fillId="0" borderId="0" xfId="0" applyFont="1" applyAlignment="1">
      <alignment horizontal="left"/>
    </xf>
    <xf numFmtId="0" fontId="11" fillId="0" borderId="0" xfId="0" applyFont="1" applyAlignment="1">
      <alignment horizontal="left"/>
    </xf>
    <xf numFmtId="0" fontId="0" fillId="0" borderId="0" xfId="0" applyAlignment="1">
      <alignment horizontal="left" vertical="top" wrapText="1"/>
    </xf>
    <xf numFmtId="0" fontId="1" fillId="7" borderId="17" xfId="0" applyFont="1" applyFill="1" applyBorder="1" applyAlignment="1">
      <alignment horizontal="left" vertical="top" wrapText="1"/>
    </xf>
    <xf numFmtId="0" fontId="1" fillId="7" borderId="18" xfId="0" applyFont="1" applyFill="1" applyBorder="1" applyAlignment="1">
      <alignment horizontal="left" vertical="top" wrapText="1"/>
    </xf>
    <xf numFmtId="0" fontId="1" fillId="7" borderId="7" xfId="0" applyFont="1" applyFill="1" applyBorder="1" applyAlignment="1">
      <alignment horizontal="center" vertical="center" textRotation="90"/>
    </xf>
    <xf numFmtId="0" fontId="1" fillId="7" borderId="5" xfId="0" applyFont="1" applyFill="1" applyBorder="1" applyAlignment="1">
      <alignment horizontal="center" vertical="center" textRotation="90"/>
    </xf>
    <xf numFmtId="0" fontId="38" fillId="9" borderId="18" xfId="0" applyFont="1" applyFill="1" applyBorder="1" applyAlignment="1">
      <alignment horizontal="center"/>
    </xf>
    <xf numFmtId="0" fontId="12" fillId="9" borderId="18" xfId="0" applyFont="1" applyFill="1" applyBorder="1" applyAlignment="1">
      <alignment horizontal="center"/>
    </xf>
    <xf numFmtId="0" fontId="12" fillId="9" borderId="2" xfId="0" applyFont="1" applyFill="1" applyBorder="1" applyAlignment="1">
      <alignment horizontal="center"/>
    </xf>
  </cellXfs>
  <cellStyles count="5">
    <cellStyle name="Normal" xfId="0" builtinId="0"/>
    <cellStyle name="Normal 2" xfId="1"/>
    <cellStyle name="Normal 3" xfId="2"/>
    <cellStyle name="Normal 4"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31" zoomScaleNormal="100" workbookViewId="0">
      <selection activeCell="X36" sqref="X36"/>
    </sheetView>
  </sheetViews>
  <sheetFormatPr defaultRowHeight="15" x14ac:dyDescent="0.25"/>
  <cols>
    <col min="1" max="1" width="9.140625" customWidth="1"/>
    <col min="5" max="5" width="14.42578125" customWidth="1"/>
    <col min="6" max="6" width="0.7109375" customWidth="1"/>
    <col min="7" max="7" width="13.7109375" customWidth="1"/>
    <col min="8" max="8" width="12.140625" customWidth="1"/>
    <col min="9" max="9" width="9.140625" customWidth="1"/>
    <col min="11" max="11" width="34.7109375" customWidth="1"/>
    <col min="12" max="12" width="10.42578125" customWidth="1"/>
    <col min="13" max="13" width="1.140625" customWidth="1"/>
    <col min="14" max="14" width="2.7109375" hidden="1" customWidth="1"/>
    <col min="15" max="15" width="0.85546875" hidden="1" customWidth="1"/>
    <col min="16" max="16" width="1.7109375" hidden="1" customWidth="1"/>
    <col min="17" max="17" width="13.5703125" customWidth="1"/>
    <col min="18" max="18" width="11.28515625" customWidth="1"/>
    <col min="19" max="19" width="9.140625" customWidth="1"/>
  </cols>
  <sheetData>
    <row r="1" spans="1:19" ht="20.25" x14ac:dyDescent="0.25">
      <c r="A1" s="376" t="s">
        <v>80</v>
      </c>
      <c r="B1" s="376"/>
      <c r="C1" s="376"/>
      <c r="D1" s="376"/>
      <c r="E1" s="376"/>
      <c r="F1" s="376"/>
      <c r="G1" s="376"/>
      <c r="H1" s="376"/>
      <c r="I1" s="376"/>
      <c r="J1" s="376"/>
      <c r="K1" s="376"/>
      <c r="L1" s="376"/>
      <c r="M1" s="376"/>
      <c r="N1" s="376"/>
      <c r="O1" s="376"/>
      <c r="P1" s="376"/>
      <c r="Q1" s="376"/>
    </row>
    <row r="2" spans="1:19" ht="21" x14ac:dyDescent="0.25">
      <c r="A2" s="377" t="s">
        <v>128</v>
      </c>
      <c r="B2" s="377"/>
      <c r="C2" s="377"/>
      <c r="D2" s="377"/>
      <c r="E2" s="377"/>
      <c r="F2" s="377"/>
      <c r="G2" s="377"/>
      <c r="H2" s="377"/>
      <c r="I2" s="377"/>
      <c r="J2" s="377"/>
      <c r="K2" s="377"/>
      <c r="L2" s="377"/>
      <c r="M2" s="377"/>
      <c r="N2" s="377"/>
      <c r="O2" s="377"/>
      <c r="P2" s="377"/>
      <c r="Q2" s="377"/>
    </row>
    <row r="3" spans="1:19" ht="3.75" customHeight="1" x14ac:dyDescent="0.25">
      <c r="A3" s="18"/>
    </row>
    <row r="4" spans="1:19" ht="23.25" customHeight="1" thickBot="1" x14ac:dyDescent="0.3">
      <c r="A4" s="378" t="s">
        <v>74</v>
      </c>
      <c r="B4" s="378"/>
      <c r="C4" s="373"/>
      <c r="D4" s="373"/>
      <c r="E4" s="373"/>
      <c r="F4" s="373"/>
      <c r="G4" s="373"/>
      <c r="H4" s="373"/>
      <c r="I4" s="373"/>
      <c r="J4" s="130" t="s">
        <v>194</v>
      </c>
    </row>
    <row r="5" spans="1:19" ht="4.5" customHeight="1" x14ac:dyDescent="0.25">
      <c r="A5" s="171"/>
      <c r="B5" s="1"/>
    </row>
    <row r="6" spans="1:19" ht="20.25" customHeight="1" thickBot="1" x14ac:dyDescent="0.3">
      <c r="A6" s="378" t="s">
        <v>75</v>
      </c>
      <c r="B6" s="378"/>
      <c r="C6" s="373"/>
      <c r="D6" s="373"/>
      <c r="E6" s="373"/>
      <c r="F6" s="373"/>
      <c r="G6" s="373"/>
      <c r="H6" s="373"/>
      <c r="I6" s="373"/>
      <c r="J6" s="384" t="s">
        <v>83</v>
      </c>
      <c r="K6" s="384"/>
      <c r="L6" s="373"/>
      <c r="M6" s="373"/>
      <c r="N6" s="373"/>
      <c r="O6" s="373"/>
      <c r="P6" s="373"/>
      <c r="Q6" s="373"/>
    </row>
    <row r="7" spans="1:19" ht="3.75" customHeight="1" x14ac:dyDescent="0.25">
      <c r="A7" s="20"/>
    </row>
    <row r="8" spans="1:19" ht="19.5" customHeight="1" thickBot="1" x14ac:dyDescent="0.3">
      <c r="A8" s="378" t="s">
        <v>81</v>
      </c>
      <c r="B8" s="378"/>
      <c r="C8" s="385"/>
      <c r="D8" s="385"/>
      <c r="E8" s="385"/>
      <c r="F8" s="385"/>
      <c r="G8" s="385"/>
      <c r="H8" s="385"/>
      <c r="I8" s="385"/>
      <c r="J8" s="384" t="s">
        <v>82</v>
      </c>
      <c r="K8" s="384"/>
      <c r="L8" s="373"/>
      <c r="M8" s="373"/>
      <c r="N8" s="373"/>
      <c r="O8" s="373"/>
      <c r="P8" s="373"/>
      <c r="Q8" s="373"/>
    </row>
    <row r="9" spans="1:19" ht="4.5" customHeight="1" x14ac:dyDescent="0.25"/>
    <row r="10" spans="1:19" ht="22.5" customHeight="1" thickBot="1" x14ac:dyDescent="0.3">
      <c r="A10" s="378" t="s">
        <v>221</v>
      </c>
      <c r="B10" s="378"/>
      <c r="C10" s="373"/>
      <c r="D10" s="373"/>
      <c r="E10" s="373"/>
      <c r="F10" s="373"/>
      <c r="G10" s="373"/>
      <c r="H10" s="373"/>
      <c r="I10" s="373"/>
    </row>
    <row r="11" spans="1:19" ht="4.5" customHeight="1" x14ac:dyDescent="0.25">
      <c r="A11" s="19"/>
    </row>
    <row r="12" spans="1:19" ht="24" customHeight="1" thickBot="1" x14ac:dyDescent="0.3">
      <c r="A12" s="348" t="s">
        <v>97</v>
      </c>
      <c r="B12" s="348"/>
      <c r="C12" s="348"/>
      <c r="D12" s="348"/>
      <c r="E12" s="348"/>
      <c r="F12" s="348"/>
      <c r="G12" s="348"/>
      <c r="H12" s="348"/>
      <c r="I12" s="348"/>
      <c r="J12" s="348"/>
      <c r="K12" s="348"/>
      <c r="L12" s="348"/>
      <c r="M12" s="348"/>
      <c r="N12" s="348"/>
    </row>
    <row r="13" spans="1:19" ht="21" customHeight="1" thickBot="1" x14ac:dyDescent="0.3">
      <c r="A13" s="379" t="s">
        <v>84</v>
      </c>
      <c r="B13" s="380"/>
      <c r="C13" s="380"/>
      <c r="D13" s="380"/>
      <c r="E13" s="381" t="s">
        <v>85</v>
      </c>
      <c r="F13" s="382"/>
      <c r="G13" s="383" t="s">
        <v>86</v>
      </c>
      <c r="H13" s="383"/>
      <c r="I13" s="352" t="s">
        <v>87</v>
      </c>
      <c r="J13" s="396"/>
      <c r="K13" s="396"/>
      <c r="L13" s="396"/>
      <c r="M13" s="396"/>
      <c r="N13" s="396"/>
      <c r="O13" s="396"/>
      <c r="P13" s="396"/>
      <c r="Q13" s="396"/>
      <c r="R13" s="396"/>
      <c r="S13" s="353"/>
    </row>
    <row r="14" spans="1:19" ht="20.25" customHeight="1" x14ac:dyDescent="0.25">
      <c r="A14" s="388" t="s">
        <v>76</v>
      </c>
      <c r="B14" s="389"/>
      <c r="C14" s="389"/>
      <c r="D14" s="390"/>
      <c r="E14" s="417"/>
      <c r="F14" s="418"/>
      <c r="G14" s="386"/>
      <c r="H14" s="387"/>
      <c r="I14" s="397"/>
      <c r="J14" s="398"/>
      <c r="K14" s="398"/>
      <c r="L14" s="398"/>
      <c r="M14" s="398"/>
      <c r="N14" s="398"/>
      <c r="O14" s="398"/>
      <c r="P14" s="398"/>
      <c r="Q14" s="398"/>
      <c r="R14" s="398"/>
      <c r="S14" s="399"/>
    </row>
    <row r="15" spans="1:19" ht="20.25" customHeight="1" x14ac:dyDescent="0.25">
      <c r="A15" s="391" t="s">
        <v>77</v>
      </c>
      <c r="B15" s="392"/>
      <c r="C15" s="392"/>
      <c r="D15" s="323"/>
      <c r="E15" s="419"/>
      <c r="F15" s="420"/>
      <c r="G15" s="374"/>
      <c r="H15" s="375"/>
      <c r="I15" s="397"/>
      <c r="J15" s="398"/>
      <c r="K15" s="398"/>
      <c r="L15" s="398"/>
      <c r="M15" s="398"/>
      <c r="N15" s="398"/>
      <c r="O15" s="398"/>
      <c r="P15" s="398"/>
      <c r="Q15" s="398"/>
      <c r="R15" s="398"/>
      <c r="S15" s="399"/>
    </row>
    <row r="16" spans="1:19" ht="20.25" customHeight="1" x14ac:dyDescent="0.25">
      <c r="A16" s="391" t="s">
        <v>78</v>
      </c>
      <c r="B16" s="392"/>
      <c r="C16" s="392"/>
      <c r="D16" s="323"/>
      <c r="E16" s="419"/>
      <c r="F16" s="420"/>
      <c r="G16" s="374"/>
      <c r="H16" s="375"/>
      <c r="I16" s="397"/>
      <c r="J16" s="398"/>
      <c r="K16" s="398"/>
      <c r="L16" s="398"/>
      <c r="M16" s="398"/>
      <c r="N16" s="398"/>
      <c r="O16" s="398"/>
      <c r="P16" s="398"/>
      <c r="Q16" s="398"/>
      <c r="R16" s="398"/>
      <c r="S16" s="399"/>
    </row>
    <row r="17" spans="1:19" ht="20.25" customHeight="1" x14ac:dyDescent="0.25">
      <c r="A17" s="391" t="s">
        <v>195</v>
      </c>
      <c r="B17" s="392"/>
      <c r="C17" s="392"/>
      <c r="D17" s="323"/>
      <c r="E17" s="337"/>
      <c r="F17" s="338"/>
      <c r="G17" s="339"/>
      <c r="H17" s="340"/>
      <c r="I17" s="397"/>
      <c r="J17" s="398"/>
      <c r="K17" s="398"/>
      <c r="L17" s="398"/>
      <c r="M17" s="398"/>
      <c r="N17" s="398"/>
      <c r="O17" s="398"/>
      <c r="P17" s="398"/>
      <c r="Q17" s="398"/>
      <c r="R17" s="398"/>
      <c r="S17" s="399"/>
    </row>
    <row r="18" spans="1:19" ht="20.25" customHeight="1" thickBot="1" x14ac:dyDescent="0.3">
      <c r="A18" s="354" t="s">
        <v>79</v>
      </c>
      <c r="B18" s="355"/>
      <c r="C18" s="355"/>
      <c r="D18" s="356"/>
      <c r="E18" s="421"/>
      <c r="F18" s="422"/>
      <c r="G18" s="362"/>
      <c r="H18" s="363"/>
      <c r="I18" s="400"/>
      <c r="J18" s="401"/>
      <c r="K18" s="401"/>
      <c r="L18" s="401"/>
      <c r="M18" s="401"/>
      <c r="N18" s="401"/>
      <c r="O18" s="401"/>
      <c r="P18" s="401"/>
      <c r="Q18" s="401"/>
      <c r="R18" s="401"/>
      <c r="S18" s="402"/>
    </row>
    <row r="19" spans="1:19" ht="12" customHeight="1" x14ac:dyDescent="0.25">
      <c r="A19" s="21"/>
    </row>
    <row r="20" spans="1:19" ht="15.75" thickBot="1" x14ac:dyDescent="0.3">
      <c r="A20" s="348" t="s">
        <v>218</v>
      </c>
      <c r="B20" s="348"/>
      <c r="C20" s="348"/>
      <c r="D20" s="348"/>
      <c r="E20" s="348"/>
      <c r="F20" s="348"/>
      <c r="G20" s="348"/>
      <c r="H20" s="348"/>
      <c r="I20" s="348"/>
      <c r="J20" s="348"/>
      <c r="K20" s="348"/>
      <c r="L20" s="348"/>
      <c r="M20" s="348"/>
      <c r="N20" s="348"/>
    </row>
    <row r="21" spans="1:19" ht="15.75" customHeight="1" thickBot="1" x14ac:dyDescent="0.3">
      <c r="A21" s="349" t="s">
        <v>88</v>
      </c>
      <c r="B21" s="350"/>
      <c r="C21" s="350"/>
      <c r="D21" s="351"/>
      <c r="E21" s="352" t="s">
        <v>89</v>
      </c>
      <c r="F21" s="353"/>
      <c r="G21" s="352" t="s">
        <v>90</v>
      </c>
      <c r="H21" s="353"/>
      <c r="I21" s="352" t="s">
        <v>87</v>
      </c>
      <c r="J21" s="396"/>
      <c r="K21" s="396"/>
      <c r="L21" s="396"/>
      <c r="M21" s="396"/>
      <c r="N21" s="396"/>
      <c r="O21" s="396"/>
      <c r="P21" s="396"/>
      <c r="Q21" s="396"/>
      <c r="R21" s="396"/>
      <c r="S21" s="353"/>
    </row>
    <row r="22" spans="1:19" ht="20.25" customHeight="1" thickBot="1" x14ac:dyDescent="0.3">
      <c r="A22" s="357"/>
      <c r="B22" s="358"/>
      <c r="C22" s="358"/>
      <c r="D22" s="359"/>
      <c r="E22" s="360"/>
      <c r="F22" s="361"/>
      <c r="G22" s="360"/>
      <c r="H22" s="361"/>
      <c r="I22" s="393"/>
      <c r="J22" s="394"/>
      <c r="K22" s="394"/>
      <c r="L22" s="394"/>
      <c r="M22" s="394"/>
      <c r="N22" s="394"/>
      <c r="O22" s="394"/>
      <c r="P22" s="394"/>
      <c r="Q22" s="394"/>
      <c r="R22" s="394"/>
      <c r="S22" s="395"/>
    </row>
    <row r="23" spans="1:19" ht="8.25" customHeight="1" x14ac:dyDescent="0.25">
      <c r="A23" s="22"/>
      <c r="B23" s="22"/>
      <c r="C23" s="22"/>
      <c r="D23" s="22"/>
      <c r="E23" s="2"/>
      <c r="F23" s="2"/>
      <c r="G23" s="2"/>
      <c r="H23" s="2"/>
      <c r="I23" s="2"/>
      <c r="J23" s="2"/>
      <c r="K23" s="2"/>
      <c r="L23" s="2"/>
      <c r="M23" s="2"/>
      <c r="N23" s="2"/>
    </row>
    <row r="24" spans="1:19" ht="22.5" customHeight="1" x14ac:dyDescent="0.25">
      <c r="A24" s="128" t="s">
        <v>196</v>
      </c>
      <c r="B24" s="128"/>
      <c r="C24" s="128"/>
      <c r="D24" s="128"/>
      <c r="E24" s="131"/>
      <c r="F24" s="131"/>
      <c r="G24" s="131"/>
      <c r="H24" s="131"/>
    </row>
    <row r="25" spans="1:19" hidden="1" x14ac:dyDescent="0.25"/>
    <row r="26" spans="1:19" ht="38.25" customHeight="1" thickBot="1" x14ac:dyDescent="0.3">
      <c r="A26" s="327" t="s">
        <v>91</v>
      </c>
      <c r="B26" s="327"/>
      <c r="C26" s="327"/>
      <c r="D26" s="327"/>
      <c r="E26" s="327"/>
      <c r="F26" s="327"/>
      <c r="G26" s="172" t="s">
        <v>92</v>
      </c>
      <c r="H26" s="173"/>
      <c r="I26" s="174" t="s">
        <v>93</v>
      </c>
      <c r="J26" s="328" t="s">
        <v>219</v>
      </c>
      <c r="K26" s="328"/>
      <c r="L26" s="175" t="s">
        <v>94</v>
      </c>
      <c r="M26" s="176" t="s">
        <v>220</v>
      </c>
      <c r="N26" s="175"/>
      <c r="O26" s="176"/>
      <c r="P26" s="175" t="s">
        <v>95</v>
      </c>
      <c r="Q26" s="176"/>
      <c r="R26" s="17"/>
    </row>
    <row r="27" spans="1:19" ht="6.75" customHeight="1" x14ac:dyDescent="0.25"/>
    <row r="28" spans="1:19" ht="15.75" thickBot="1" x14ac:dyDescent="0.3">
      <c r="A28" s="326" t="s">
        <v>203</v>
      </c>
      <c r="B28" s="326"/>
      <c r="C28" s="326"/>
      <c r="D28" s="326"/>
      <c r="E28" s="326"/>
      <c r="F28" s="326"/>
      <c r="G28" s="326"/>
      <c r="H28" s="326"/>
      <c r="I28" s="326"/>
      <c r="J28" s="326"/>
      <c r="K28" s="326"/>
      <c r="L28" s="326"/>
      <c r="M28" s="326"/>
      <c r="N28" s="326"/>
      <c r="O28" s="326"/>
      <c r="P28" s="326"/>
      <c r="Q28" s="326"/>
      <c r="R28" s="326"/>
      <c r="S28" s="326"/>
    </row>
    <row r="29" spans="1:19" ht="42.75" customHeight="1" x14ac:dyDescent="0.25">
      <c r="A29" s="342" t="s">
        <v>197</v>
      </c>
      <c r="B29" s="343"/>
      <c r="C29" s="343"/>
      <c r="D29" s="343"/>
      <c r="E29" s="343"/>
      <c r="F29" s="343"/>
      <c r="G29" s="178" t="s">
        <v>200</v>
      </c>
      <c r="H29" s="178" t="s">
        <v>198</v>
      </c>
      <c r="I29" s="178" t="s">
        <v>199</v>
      </c>
      <c r="J29" s="341" t="s">
        <v>201</v>
      </c>
      <c r="K29" s="341"/>
      <c r="L29" s="341"/>
      <c r="M29" s="341"/>
      <c r="N29" s="341"/>
      <c r="O29" s="341"/>
      <c r="P29" s="341"/>
      <c r="Q29" s="178" t="s">
        <v>200</v>
      </c>
      <c r="R29" s="178" t="s">
        <v>198</v>
      </c>
      <c r="S29" s="179" t="s">
        <v>199</v>
      </c>
    </row>
    <row r="30" spans="1:19" ht="43.5" customHeight="1" x14ac:dyDescent="0.25">
      <c r="A30" s="344" t="s">
        <v>244</v>
      </c>
      <c r="B30" s="345"/>
      <c r="C30" s="345"/>
      <c r="D30" s="345"/>
      <c r="E30" s="345"/>
      <c r="F30" s="346"/>
      <c r="G30" s="129"/>
      <c r="H30" s="129"/>
      <c r="I30" s="129"/>
      <c r="J30" s="323" t="s">
        <v>263</v>
      </c>
      <c r="K30" s="324"/>
      <c r="L30" s="324"/>
      <c r="M30" s="324"/>
      <c r="N30" s="324"/>
      <c r="O30" s="324"/>
      <c r="P30" s="325"/>
      <c r="Q30" s="129"/>
      <c r="R30" s="129"/>
      <c r="S30" s="177"/>
    </row>
    <row r="31" spans="1:19" ht="30" customHeight="1" x14ac:dyDescent="0.25">
      <c r="A31" s="344" t="s">
        <v>243</v>
      </c>
      <c r="B31" s="345"/>
      <c r="C31" s="345"/>
      <c r="D31" s="345"/>
      <c r="E31" s="345"/>
      <c r="F31" s="346"/>
      <c r="G31" s="129"/>
      <c r="H31" s="129"/>
      <c r="I31" s="129"/>
      <c r="J31" s="347" t="s">
        <v>264</v>
      </c>
      <c r="K31" s="321"/>
      <c r="L31" s="321"/>
      <c r="M31" s="321"/>
      <c r="N31" s="321"/>
      <c r="O31" s="321"/>
      <c r="P31" s="169"/>
      <c r="Q31" s="129"/>
      <c r="R31" s="129"/>
      <c r="S31" s="177"/>
    </row>
    <row r="32" spans="1:19" ht="63.75" customHeight="1" x14ac:dyDescent="0.25">
      <c r="A32" s="320" t="s">
        <v>245</v>
      </c>
      <c r="B32" s="321"/>
      <c r="C32" s="321"/>
      <c r="D32" s="321"/>
      <c r="E32" s="321"/>
      <c r="F32" s="322"/>
      <c r="G32" s="129"/>
      <c r="H32" s="129"/>
      <c r="I32" s="129"/>
      <c r="J32" s="323" t="s">
        <v>282</v>
      </c>
      <c r="K32" s="324"/>
      <c r="L32" s="324"/>
      <c r="M32" s="324"/>
      <c r="N32" s="324"/>
      <c r="O32" s="324"/>
      <c r="P32" s="325"/>
      <c r="Q32" s="129"/>
      <c r="R32" s="129"/>
      <c r="S32" s="177"/>
    </row>
    <row r="33" spans="1:19" ht="43.5" customHeight="1" x14ac:dyDescent="0.25">
      <c r="A33" s="423" t="s">
        <v>246</v>
      </c>
      <c r="B33" s="324"/>
      <c r="C33" s="324"/>
      <c r="D33" s="324"/>
      <c r="E33" s="324"/>
      <c r="F33" s="325"/>
      <c r="G33" s="169"/>
      <c r="H33" s="129"/>
      <c r="I33" s="129"/>
      <c r="J33" s="323" t="s">
        <v>265</v>
      </c>
      <c r="K33" s="324"/>
      <c r="L33" s="324"/>
      <c r="M33" s="324"/>
      <c r="N33" s="324"/>
      <c r="O33" s="324"/>
      <c r="P33" s="325"/>
      <c r="Q33" s="129"/>
      <c r="R33" s="129"/>
      <c r="S33" s="177"/>
    </row>
    <row r="34" spans="1:19" ht="54" customHeight="1" x14ac:dyDescent="0.25">
      <c r="A34" s="320" t="s">
        <v>247</v>
      </c>
      <c r="B34" s="321"/>
      <c r="C34" s="321"/>
      <c r="D34" s="321"/>
      <c r="E34" s="321"/>
      <c r="F34" s="322"/>
      <c r="G34" s="129"/>
      <c r="H34" s="129"/>
      <c r="I34" s="129"/>
      <c r="J34" s="323" t="s">
        <v>266</v>
      </c>
      <c r="K34" s="324"/>
      <c r="L34" s="324"/>
      <c r="M34" s="324"/>
      <c r="N34" s="324"/>
      <c r="O34" s="324"/>
      <c r="P34" s="325"/>
      <c r="Q34" s="129"/>
      <c r="R34" s="129"/>
      <c r="S34" s="177"/>
    </row>
    <row r="35" spans="1:19" ht="59.25" customHeight="1" x14ac:dyDescent="0.25">
      <c r="A35" s="423" t="s">
        <v>248</v>
      </c>
      <c r="B35" s="324"/>
      <c r="C35" s="324"/>
      <c r="D35" s="324"/>
      <c r="E35" s="324"/>
      <c r="F35" s="325"/>
      <c r="G35" s="129"/>
      <c r="H35" s="129"/>
      <c r="I35" s="129"/>
      <c r="J35" s="347" t="s">
        <v>267</v>
      </c>
      <c r="K35" s="321"/>
      <c r="L35" s="321"/>
      <c r="M35" s="321"/>
      <c r="N35" s="321"/>
      <c r="O35" s="321"/>
      <c r="P35" s="169"/>
      <c r="Q35" s="129"/>
      <c r="R35" s="129"/>
      <c r="S35" s="177"/>
    </row>
    <row r="36" spans="1:19" ht="55.5" customHeight="1" x14ac:dyDescent="0.25">
      <c r="A36" s="391" t="s">
        <v>249</v>
      </c>
      <c r="B36" s="392"/>
      <c r="C36" s="392"/>
      <c r="D36" s="392"/>
      <c r="E36" s="392"/>
      <c r="F36" s="392"/>
      <c r="G36" s="129"/>
      <c r="H36" s="129"/>
      <c r="I36" s="129"/>
      <c r="J36" s="347" t="s">
        <v>268</v>
      </c>
      <c r="K36" s="321"/>
      <c r="L36" s="321"/>
      <c r="M36" s="321"/>
      <c r="N36" s="321"/>
      <c r="O36" s="321"/>
      <c r="P36" s="322"/>
      <c r="Q36" s="129"/>
      <c r="R36" s="129"/>
      <c r="S36" s="177"/>
    </row>
    <row r="37" spans="1:19" ht="69.75" customHeight="1" x14ac:dyDescent="0.25">
      <c r="A37" s="329" t="s">
        <v>251</v>
      </c>
      <c r="B37" s="329"/>
      <c r="C37" s="329"/>
      <c r="D37" s="329"/>
      <c r="E37" s="329"/>
      <c r="G37" s="129"/>
      <c r="H37" s="129"/>
      <c r="I37" s="129"/>
      <c r="J37" s="347" t="s">
        <v>202</v>
      </c>
      <c r="K37" s="321"/>
      <c r="L37" s="321"/>
      <c r="M37" s="321"/>
      <c r="N37" s="321"/>
      <c r="O37" s="321"/>
      <c r="P37" s="322"/>
      <c r="Q37" s="129"/>
      <c r="R37" s="129"/>
      <c r="S37" s="177"/>
    </row>
    <row r="38" spans="1:19" ht="65.25" customHeight="1" x14ac:dyDescent="0.25">
      <c r="A38" s="412" t="s">
        <v>250</v>
      </c>
      <c r="B38" s="413"/>
      <c r="C38" s="413"/>
      <c r="D38" s="413"/>
      <c r="E38" s="413"/>
      <c r="F38" s="413"/>
      <c r="G38" s="180"/>
      <c r="H38" s="180"/>
      <c r="I38" s="180"/>
      <c r="J38" s="414" t="s">
        <v>206</v>
      </c>
      <c r="K38" s="415"/>
      <c r="L38" s="415"/>
      <c r="M38" s="415"/>
      <c r="N38" s="415"/>
      <c r="O38" s="415"/>
      <c r="P38" s="416"/>
      <c r="Q38" s="180"/>
      <c r="R38" s="180"/>
      <c r="S38" s="181"/>
    </row>
    <row r="39" spans="1:19" ht="43.5" customHeight="1" thickBot="1" x14ac:dyDescent="0.3">
      <c r="A39" s="330" t="s">
        <v>252</v>
      </c>
      <c r="B39" s="331"/>
      <c r="C39" s="331"/>
      <c r="D39" s="331"/>
      <c r="E39" s="332"/>
      <c r="F39" s="242"/>
      <c r="G39" s="243"/>
      <c r="H39" s="243"/>
      <c r="I39" s="243"/>
      <c r="J39" s="333"/>
      <c r="K39" s="334"/>
      <c r="L39" s="334"/>
      <c r="M39" s="238"/>
      <c r="N39" s="238"/>
      <c r="O39" s="238"/>
      <c r="P39" s="244"/>
      <c r="Q39" s="243"/>
      <c r="R39" s="243"/>
      <c r="S39" s="245"/>
    </row>
    <row r="40" spans="1:19" ht="42" customHeight="1" x14ac:dyDescent="0.25">
      <c r="A40" s="342" t="s">
        <v>197</v>
      </c>
      <c r="B40" s="343"/>
      <c r="C40" s="343"/>
      <c r="D40" s="343"/>
      <c r="E40" s="343"/>
      <c r="F40" s="343"/>
      <c r="G40" s="178" t="s">
        <v>200</v>
      </c>
      <c r="H40" s="178" t="s">
        <v>198</v>
      </c>
      <c r="I40" s="182" t="s">
        <v>199</v>
      </c>
      <c r="J40" s="341" t="s">
        <v>201</v>
      </c>
      <c r="K40" s="341"/>
      <c r="L40" s="341"/>
      <c r="M40" s="341"/>
      <c r="N40" s="341"/>
      <c r="O40" s="341"/>
      <c r="P40" s="341"/>
      <c r="Q40" s="183" t="s">
        <v>200</v>
      </c>
      <c r="R40" s="183" t="s">
        <v>198</v>
      </c>
      <c r="S40" s="184" t="s">
        <v>199</v>
      </c>
    </row>
    <row r="41" spans="1:19" ht="65.25" customHeight="1" x14ac:dyDescent="0.25">
      <c r="A41" s="320" t="s">
        <v>254</v>
      </c>
      <c r="B41" s="321"/>
      <c r="C41" s="321"/>
      <c r="D41" s="321"/>
      <c r="E41" s="321"/>
      <c r="F41" s="322"/>
      <c r="G41" s="166"/>
      <c r="H41" s="166"/>
      <c r="I41" s="166"/>
      <c r="J41" s="323" t="s">
        <v>269</v>
      </c>
      <c r="K41" s="324"/>
      <c r="L41" s="324"/>
      <c r="M41" s="324"/>
      <c r="N41" s="324"/>
      <c r="O41" s="324"/>
      <c r="P41" s="325"/>
      <c r="Q41" s="166"/>
      <c r="R41" s="166"/>
      <c r="S41" s="167"/>
    </row>
    <row r="42" spans="1:19" ht="42" customHeight="1" x14ac:dyDescent="0.25">
      <c r="A42" s="335" t="s">
        <v>253</v>
      </c>
      <c r="B42" s="329"/>
      <c r="C42" s="329"/>
      <c r="D42" s="329"/>
      <c r="E42" s="329"/>
      <c r="F42" s="426"/>
      <c r="G42" s="166"/>
      <c r="H42" s="166"/>
      <c r="I42" s="166"/>
      <c r="J42" s="323" t="s">
        <v>270</v>
      </c>
      <c r="K42" s="324"/>
      <c r="L42" s="324"/>
      <c r="M42" s="324"/>
      <c r="N42" s="324"/>
      <c r="O42" s="324"/>
      <c r="P42" s="325"/>
      <c r="Q42" s="166"/>
      <c r="R42" s="166"/>
      <c r="S42" s="167"/>
    </row>
    <row r="43" spans="1:19" ht="74.25" customHeight="1" x14ac:dyDescent="0.25">
      <c r="A43" s="335" t="s">
        <v>255</v>
      </c>
      <c r="B43" s="329"/>
      <c r="C43" s="329"/>
      <c r="D43" s="329"/>
      <c r="E43" s="329"/>
      <c r="F43" s="237"/>
      <c r="G43" s="166"/>
      <c r="H43" s="166"/>
      <c r="I43" s="166"/>
      <c r="J43" s="336"/>
      <c r="K43" s="329"/>
      <c r="L43" s="329"/>
      <c r="M43" s="235"/>
      <c r="N43" s="235"/>
      <c r="O43" s="235"/>
      <c r="P43" s="236"/>
      <c r="Q43" s="166"/>
      <c r="R43" s="166"/>
      <c r="S43" s="234"/>
    </row>
    <row r="44" spans="1:19" ht="74.25" customHeight="1" x14ac:dyDescent="0.25">
      <c r="A44" s="335" t="s">
        <v>256</v>
      </c>
      <c r="B44" s="329"/>
      <c r="C44" s="329"/>
      <c r="D44" s="329"/>
      <c r="E44" s="329"/>
      <c r="F44" s="237"/>
      <c r="G44" s="166"/>
      <c r="H44" s="166"/>
      <c r="I44" s="166"/>
      <c r="J44" s="336"/>
      <c r="K44" s="329"/>
      <c r="L44" s="329"/>
      <c r="M44" s="235"/>
      <c r="N44" s="235"/>
      <c r="O44" s="235"/>
      <c r="P44" s="236"/>
      <c r="Q44" s="166"/>
      <c r="R44" s="166"/>
      <c r="S44" s="234"/>
    </row>
    <row r="45" spans="1:19" ht="30" customHeight="1" x14ac:dyDescent="0.25">
      <c r="A45" s="335" t="s">
        <v>257</v>
      </c>
      <c r="B45" s="329"/>
      <c r="C45" s="329"/>
      <c r="D45" s="329"/>
      <c r="E45" s="329"/>
      <c r="F45" s="426"/>
      <c r="G45" s="166"/>
      <c r="H45" s="166"/>
      <c r="I45" s="166"/>
      <c r="J45" s="403" t="s">
        <v>0</v>
      </c>
      <c r="K45" s="403"/>
      <c r="L45" s="403"/>
      <c r="M45" s="403"/>
      <c r="N45" s="403"/>
      <c r="O45" s="403"/>
      <c r="P45" s="403"/>
      <c r="Q45" s="403"/>
      <c r="R45" s="403"/>
      <c r="S45" s="404"/>
    </row>
    <row r="46" spans="1:19" ht="42" customHeight="1" x14ac:dyDescent="0.25">
      <c r="A46" s="335" t="s">
        <v>258</v>
      </c>
      <c r="B46" s="329"/>
      <c r="C46" s="329"/>
      <c r="D46" s="329"/>
      <c r="E46" s="329"/>
      <c r="F46" s="426"/>
      <c r="G46" s="166"/>
      <c r="H46" s="166"/>
      <c r="I46" s="166"/>
      <c r="J46" s="317"/>
      <c r="K46" s="317"/>
      <c r="L46" s="317"/>
      <c r="M46" s="317"/>
      <c r="N46" s="317"/>
      <c r="O46" s="317"/>
      <c r="P46" s="317"/>
      <c r="Q46" s="317"/>
      <c r="R46" s="317"/>
      <c r="S46" s="318"/>
    </row>
    <row r="47" spans="1:19" ht="28.5" customHeight="1" x14ac:dyDescent="0.25">
      <c r="A47" s="335" t="s">
        <v>273</v>
      </c>
      <c r="B47" s="329"/>
      <c r="C47" s="329"/>
      <c r="D47" s="329"/>
      <c r="E47" s="329"/>
      <c r="F47" s="426"/>
      <c r="G47" s="166"/>
      <c r="H47" s="166"/>
      <c r="I47" s="166"/>
      <c r="J47" s="317"/>
      <c r="K47" s="317"/>
      <c r="L47" s="317"/>
      <c r="M47" s="317"/>
      <c r="N47" s="317"/>
      <c r="O47" s="317"/>
      <c r="P47" s="317"/>
      <c r="Q47" s="317"/>
      <c r="R47" s="317"/>
      <c r="S47" s="318"/>
    </row>
    <row r="48" spans="1:19" ht="50.25" customHeight="1" x14ac:dyDescent="0.25">
      <c r="A48" s="320" t="s">
        <v>271</v>
      </c>
      <c r="B48" s="321"/>
      <c r="C48" s="321"/>
      <c r="D48" s="321"/>
      <c r="E48" s="321"/>
      <c r="F48" s="322"/>
      <c r="G48" s="166"/>
      <c r="H48" s="170"/>
      <c r="I48" s="166"/>
      <c r="J48" s="317"/>
      <c r="K48" s="317"/>
      <c r="L48" s="317"/>
      <c r="M48" s="317"/>
      <c r="N48" s="317"/>
      <c r="O48" s="317"/>
      <c r="P48" s="317"/>
      <c r="Q48" s="317"/>
      <c r="R48" s="317"/>
      <c r="S48" s="318"/>
    </row>
    <row r="49" spans="1:19" ht="38.25" customHeight="1" x14ac:dyDescent="0.25">
      <c r="A49" s="320" t="s">
        <v>259</v>
      </c>
      <c r="B49" s="321"/>
      <c r="C49" s="321"/>
      <c r="D49" s="321"/>
      <c r="E49" s="321"/>
      <c r="F49" s="322"/>
      <c r="G49" s="166"/>
      <c r="H49" s="170"/>
      <c r="I49" s="166"/>
      <c r="J49" s="317"/>
      <c r="K49" s="317"/>
      <c r="L49" s="317"/>
      <c r="M49" s="317"/>
      <c r="N49" s="317"/>
      <c r="O49" s="317"/>
      <c r="P49" s="317"/>
      <c r="Q49" s="317"/>
      <c r="R49" s="317"/>
      <c r="S49" s="318"/>
    </row>
    <row r="50" spans="1:19" ht="29.25" customHeight="1" x14ac:dyDescent="0.25">
      <c r="A50" s="320" t="s">
        <v>260</v>
      </c>
      <c r="B50" s="321"/>
      <c r="C50" s="321"/>
      <c r="D50" s="321"/>
      <c r="E50" s="321"/>
      <c r="F50" s="322"/>
      <c r="G50" s="166"/>
      <c r="H50" s="170"/>
      <c r="I50" s="166"/>
      <c r="J50" s="317"/>
      <c r="K50" s="317"/>
      <c r="L50" s="317"/>
      <c r="M50" s="317"/>
      <c r="N50" s="317"/>
      <c r="O50" s="317"/>
      <c r="P50" s="317"/>
      <c r="Q50" s="317"/>
      <c r="R50" s="317"/>
      <c r="S50" s="318"/>
    </row>
    <row r="51" spans="1:19" ht="29.25" customHeight="1" x14ac:dyDescent="0.25">
      <c r="A51" s="320" t="s">
        <v>261</v>
      </c>
      <c r="B51" s="321"/>
      <c r="C51" s="321"/>
      <c r="D51" s="321"/>
      <c r="E51" s="321"/>
      <c r="F51" s="322"/>
      <c r="G51" s="166"/>
      <c r="H51" s="170"/>
      <c r="I51" s="166"/>
      <c r="J51" s="317"/>
      <c r="K51" s="317"/>
      <c r="L51" s="317"/>
      <c r="M51" s="317"/>
      <c r="N51" s="317"/>
      <c r="O51" s="317"/>
      <c r="P51" s="317"/>
      <c r="Q51" s="317"/>
      <c r="R51" s="317"/>
      <c r="S51" s="318"/>
    </row>
    <row r="52" spans="1:19" ht="66" customHeight="1" thickBot="1" x14ac:dyDescent="0.3">
      <c r="A52" s="409" t="s">
        <v>262</v>
      </c>
      <c r="B52" s="410"/>
      <c r="C52" s="410"/>
      <c r="D52" s="410"/>
      <c r="E52" s="410"/>
      <c r="F52" s="411"/>
      <c r="G52" s="168"/>
      <c r="H52" s="168"/>
      <c r="I52" s="168"/>
      <c r="J52" s="427"/>
      <c r="K52" s="427"/>
      <c r="L52" s="427"/>
      <c r="M52" s="427"/>
      <c r="N52" s="427"/>
      <c r="O52" s="427"/>
      <c r="P52" s="427"/>
      <c r="Q52" s="427"/>
      <c r="R52" s="427"/>
      <c r="S52" s="428"/>
    </row>
    <row r="54" spans="1:19" ht="16.5" x14ac:dyDescent="0.3">
      <c r="A54" s="406" t="s">
        <v>96</v>
      </c>
      <c r="B54" s="406"/>
      <c r="C54" s="406"/>
      <c r="D54" s="406"/>
      <c r="E54" s="406"/>
      <c r="F54" s="406"/>
      <c r="G54" s="406"/>
      <c r="H54" s="406"/>
      <c r="I54" s="406"/>
      <c r="J54" s="406"/>
      <c r="K54" s="406"/>
      <c r="L54" s="406"/>
      <c r="M54" s="406"/>
      <c r="N54" s="406"/>
      <c r="O54" s="406"/>
      <c r="P54" s="406"/>
      <c r="Q54" s="406"/>
    </row>
    <row r="55" spans="1:19" ht="6.75" customHeight="1" x14ac:dyDescent="0.25"/>
    <row r="56" spans="1:19" ht="18.75" thickBot="1" x14ac:dyDescent="0.35">
      <c r="A56" s="407" t="s">
        <v>204</v>
      </c>
      <c r="B56" s="407"/>
      <c r="C56" s="408"/>
      <c r="D56" s="408"/>
      <c r="E56" s="408"/>
      <c r="F56" s="405"/>
      <c r="G56" s="405"/>
      <c r="H56" s="405"/>
      <c r="I56" s="405"/>
      <c r="J56" s="319"/>
      <c r="K56" s="319"/>
      <c r="L56" s="319"/>
      <c r="M56" s="319"/>
      <c r="N56" s="319"/>
      <c r="O56" s="319"/>
      <c r="P56" s="319"/>
      <c r="Q56" s="319"/>
    </row>
    <row r="57" spans="1:19" x14ac:dyDescent="0.25">
      <c r="C57" s="17"/>
    </row>
    <row r="58" spans="1:19" ht="17.25" thickBot="1" x14ac:dyDescent="0.35">
      <c r="A58" s="366" t="s">
        <v>129</v>
      </c>
      <c r="B58" s="366"/>
      <c r="C58" s="23"/>
      <c r="D58" s="23"/>
      <c r="E58" s="23"/>
      <c r="F58" s="23"/>
      <c r="G58" s="23"/>
      <c r="H58" s="23"/>
      <c r="I58" s="23"/>
      <c r="J58" s="23"/>
      <c r="K58" s="23"/>
      <c r="L58" s="23"/>
      <c r="M58" s="23"/>
      <c r="N58" s="23"/>
      <c r="O58" s="23"/>
      <c r="P58" s="23"/>
    </row>
    <row r="59" spans="1:19" ht="16.5" thickBot="1" x14ac:dyDescent="0.3">
      <c r="A59" s="370" t="s">
        <v>119</v>
      </c>
      <c r="B59" s="371"/>
      <c r="C59" s="372" t="s">
        <v>120</v>
      </c>
      <c r="D59" s="372"/>
      <c r="E59" s="372" t="s">
        <v>121</v>
      </c>
      <c r="F59" s="372"/>
      <c r="G59" s="372"/>
      <c r="H59" s="372"/>
      <c r="I59" s="367" t="s">
        <v>122</v>
      </c>
      <c r="J59" s="368"/>
      <c r="K59" s="368"/>
      <c r="L59" s="368"/>
      <c r="M59" s="368"/>
      <c r="N59" s="424" t="s">
        <v>123</v>
      </c>
      <c r="O59" s="368"/>
      <c r="P59" s="368"/>
      <c r="Q59" s="368"/>
      <c r="R59" s="368"/>
      <c r="S59" s="425"/>
    </row>
    <row r="60" spans="1:19" ht="15.75" thickBot="1" x14ac:dyDescent="0.3">
      <c r="A60" s="360"/>
      <c r="B60" s="369"/>
      <c r="C60" s="369"/>
      <c r="D60" s="369"/>
      <c r="E60" s="369"/>
      <c r="F60" s="369"/>
      <c r="G60" s="369"/>
      <c r="H60" s="369"/>
      <c r="I60" s="364"/>
      <c r="J60" s="365"/>
      <c r="K60" s="365"/>
      <c r="L60" s="365"/>
      <c r="M60" s="365"/>
      <c r="N60" s="393"/>
      <c r="O60" s="394"/>
      <c r="P60" s="394"/>
      <c r="Q60" s="394"/>
      <c r="R60" s="394"/>
      <c r="S60" s="395"/>
    </row>
    <row r="61" spans="1:19" x14ac:dyDescent="0.25">
      <c r="A61" s="130" t="s">
        <v>205</v>
      </c>
    </row>
  </sheetData>
  <mergeCells count="115">
    <mergeCell ref="E14:F14"/>
    <mergeCell ref="E15:F15"/>
    <mergeCell ref="E16:F16"/>
    <mergeCell ref="E18:F18"/>
    <mergeCell ref="A33:F33"/>
    <mergeCell ref="A36:F36"/>
    <mergeCell ref="J34:P34"/>
    <mergeCell ref="N59:S59"/>
    <mergeCell ref="A51:F51"/>
    <mergeCell ref="A35:F35"/>
    <mergeCell ref="A34:F34"/>
    <mergeCell ref="A42:F42"/>
    <mergeCell ref="A45:F45"/>
    <mergeCell ref="A46:F46"/>
    <mergeCell ref="A47:F47"/>
    <mergeCell ref="A48:F48"/>
    <mergeCell ref="A49:F49"/>
    <mergeCell ref="A50:F50"/>
    <mergeCell ref="A40:F40"/>
    <mergeCell ref="J52:S52"/>
    <mergeCell ref="J46:S46"/>
    <mergeCell ref="J47:S47"/>
    <mergeCell ref="J48:S48"/>
    <mergeCell ref="A17:D17"/>
    <mergeCell ref="N60:S60"/>
    <mergeCell ref="I13:S13"/>
    <mergeCell ref="I14:S14"/>
    <mergeCell ref="I15:S15"/>
    <mergeCell ref="I16:S16"/>
    <mergeCell ref="I17:S17"/>
    <mergeCell ref="I18:S18"/>
    <mergeCell ref="I21:S21"/>
    <mergeCell ref="I22:S22"/>
    <mergeCell ref="J37:P37"/>
    <mergeCell ref="J45:S45"/>
    <mergeCell ref="J41:P41"/>
    <mergeCell ref="J42:P42"/>
    <mergeCell ref="J36:P36"/>
    <mergeCell ref="J35:O35"/>
    <mergeCell ref="J51:S51"/>
    <mergeCell ref="J40:P40"/>
    <mergeCell ref="F56:I56"/>
    <mergeCell ref="A54:Q54"/>
    <mergeCell ref="A56:B56"/>
    <mergeCell ref="C56:E56"/>
    <mergeCell ref="A52:F52"/>
    <mergeCell ref="A38:F38"/>
    <mergeCell ref="J38:P38"/>
    <mergeCell ref="C4:I4"/>
    <mergeCell ref="L8:Q8"/>
    <mergeCell ref="G15:H15"/>
    <mergeCell ref="G16:H16"/>
    <mergeCell ref="A1:Q1"/>
    <mergeCell ref="A2:Q2"/>
    <mergeCell ref="A4:B4"/>
    <mergeCell ref="A13:D13"/>
    <mergeCell ref="E13:F13"/>
    <mergeCell ref="G13:H13"/>
    <mergeCell ref="A12:N12"/>
    <mergeCell ref="J6:K6"/>
    <mergeCell ref="C6:I6"/>
    <mergeCell ref="L6:Q6"/>
    <mergeCell ref="A6:B6"/>
    <mergeCell ref="A8:B8"/>
    <mergeCell ref="C8:I8"/>
    <mergeCell ref="J8:K8"/>
    <mergeCell ref="A10:B10"/>
    <mergeCell ref="C10:I10"/>
    <mergeCell ref="G14:H14"/>
    <mergeCell ref="A14:D14"/>
    <mergeCell ref="A15:D15"/>
    <mergeCell ref="A16:D16"/>
    <mergeCell ref="I60:M60"/>
    <mergeCell ref="A58:B58"/>
    <mergeCell ref="I59:M59"/>
    <mergeCell ref="A60:B60"/>
    <mergeCell ref="C60:D60"/>
    <mergeCell ref="E60:H60"/>
    <mergeCell ref="A59:B59"/>
    <mergeCell ref="C59:D59"/>
    <mergeCell ref="E59:H59"/>
    <mergeCell ref="E17:F17"/>
    <mergeCell ref="G17:H17"/>
    <mergeCell ref="J29:P29"/>
    <mergeCell ref="A29:F29"/>
    <mergeCell ref="A30:F30"/>
    <mergeCell ref="A31:F31"/>
    <mergeCell ref="J30:P30"/>
    <mergeCell ref="J32:P32"/>
    <mergeCell ref="J31:O31"/>
    <mergeCell ref="A20:N20"/>
    <mergeCell ref="A21:D21"/>
    <mergeCell ref="E21:F21"/>
    <mergeCell ref="G21:H21"/>
    <mergeCell ref="A18:D18"/>
    <mergeCell ref="A22:D22"/>
    <mergeCell ref="E22:F22"/>
    <mergeCell ref="G22:H22"/>
    <mergeCell ref="G18:H18"/>
    <mergeCell ref="J49:S49"/>
    <mergeCell ref="J50:S50"/>
    <mergeCell ref="J56:Q56"/>
    <mergeCell ref="A41:F41"/>
    <mergeCell ref="J33:P33"/>
    <mergeCell ref="A28:S28"/>
    <mergeCell ref="A26:F26"/>
    <mergeCell ref="J26:K26"/>
    <mergeCell ref="A32:F32"/>
    <mergeCell ref="A37:E37"/>
    <mergeCell ref="A39:E39"/>
    <mergeCell ref="J39:L39"/>
    <mergeCell ref="A43:E43"/>
    <mergeCell ref="A44:E44"/>
    <mergeCell ref="J43:L43"/>
    <mergeCell ref="J44:L44"/>
  </mergeCells>
  <printOptions gridLines="1"/>
  <pageMargins left="0.25" right="0.25" top="0.75" bottom="0.75" header="0.3" footer="0.3"/>
  <pageSetup paperSize="5" scale="72" orientation="landscape" horizontalDpi="1200" verticalDpi="1200" r:id="rId1"/>
  <rowBreaks count="2" manualBreakCount="2">
    <brk id="27"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zoomScale="90" zoomScaleNormal="90" workbookViewId="0">
      <selection activeCell="G144" sqref="G144"/>
    </sheetView>
  </sheetViews>
  <sheetFormatPr defaultRowHeight="15" x14ac:dyDescent="0.25"/>
  <cols>
    <col min="2" max="2" width="23" customWidth="1"/>
    <col min="4" max="4" width="7.5703125" customWidth="1"/>
    <col min="6" max="6" width="9.140625" customWidth="1"/>
    <col min="7" max="7" width="16.85546875" customWidth="1"/>
    <col min="9" max="9" width="12.85546875" customWidth="1"/>
    <col min="11" max="11" width="8.42578125" customWidth="1"/>
    <col min="12" max="12" width="27.7109375" customWidth="1"/>
    <col min="13" max="14" width="7.7109375" hidden="1" customWidth="1"/>
    <col min="15" max="15" width="9.140625" style="54"/>
    <col min="16" max="16" width="10.140625" style="54" customWidth="1"/>
    <col min="18" max="18" width="21.5703125" customWidth="1"/>
  </cols>
  <sheetData>
    <row r="1" spans="1:18" x14ac:dyDescent="0.25">
      <c r="A1" s="452" t="s">
        <v>1</v>
      </c>
      <c r="B1" s="452"/>
      <c r="C1" s="452"/>
      <c r="D1" s="452"/>
      <c r="E1" s="452"/>
      <c r="F1" s="452"/>
      <c r="G1" s="452"/>
    </row>
    <row r="2" spans="1:18" ht="15.75" thickBot="1" x14ac:dyDescent="0.3"/>
    <row r="3" spans="1:18" ht="75" customHeight="1" x14ac:dyDescent="0.25">
      <c r="A3" s="700" t="s">
        <v>2</v>
      </c>
      <c r="B3" s="675"/>
      <c r="C3" s="675" t="s">
        <v>4</v>
      </c>
      <c r="D3" s="675"/>
      <c r="E3" s="675" t="s">
        <v>294</v>
      </c>
      <c r="F3" s="675"/>
      <c r="G3" s="682" t="s">
        <v>293</v>
      </c>
      <c r="H3" s="675" t="s">
        <v>5</v>
      </c>
      <c r="I3" s="675"/>
      <c r="J3" s="675" t="s">
        <v>7</v>
      </c>
      <c r="K3" s="675"/>
      <c r="L3" s="507" t="s">
        <v>292</v>
      </c>
      <c r="M3" s="664"/>
      <c r="N3" s="507"/>
      <c r="O3" s="507" t="s">
        <v>13</v>
      </c>
      <c r="P3" s="508"/>
      <c r="Q3" s="507" t="s">
        <v>0</v>
      </c>
      <c r="R3" s="664"/>
    </row>
    <row r="4" spans="1:18" ht="26.25" customHeight="1" x14ac:dyDescent="0.25">
      <c r="A4" s="701"/>
      <c r="B4" s="676"/>
      <c r="C4" s="676"/>
      <c r="D4" s="676"/>
      <c r="E4" s="676"/>
      <c r="F4" s="676"/>
      <c r="G4" s="683"/>
      <c r="H4" s="676"/>
      <c r="I4" s="676"/>
      <c r="J4" s="676"/>
      <c r="K4" s="676"/>
      <c r="L4" s="665"/>
      <c r="M4" s="666"/>
      <c r="N4" s="665"/>
      <c r="O4" s="665"/>
      <c r="P4" s="709"/>
      <c r="Q4" s="665"/>
      <c r="R4" s="666"/>
    </row>
    <row r="5" spans="1:18" ht="2.25" customHeight="1" x14ac:dyDescent="0.25">
      <c r="A5" s="701"/>
      <c r="B5" s="676"/>
      <c r="C5" s="676"/>
      <c r="D5" s="676"/>
      <c r="E5" s="676"/>
      <c r="F5" s="676"/>
      <c r="G5" s="683"/>
      <c r="H5" s="676"/>
      <c r="I5" s="676"/>
      <c r="J5" s="676"/>
      <c r="K5" s="676"/>
      <c r="L5" s="665"/>
      <c r="M5" s="666"/>
      <c r="N5" s="665"/>
      <c r="O5" s="665"/>
      <c r="P5" s="709"/>
      <c r="Q5" s="665"/>
      <c r="R5" s="666"/>
    </row>
    <row r="6" spans="1:18" ht="18.75" customHeight="1" thickBot="1" x14ac:dyDescent="0.3">
      <c r="A6" s="702"/>
      <c r="B6" s="677"/>
      <c r="C6" s="677"/>
      <c r="D6" s="677"/>
      <c r="E6" s="677"/>
      <c r="F6" s="677"/>
      <c r="G6" s="684"/>
      <c r="H6" s="677"/>
      <c r="I6" s="677"/>
      <c r="J6" s="677"/>
      <c r="K6" s="677"/>
      <c r="L6" s="665"/>
      <c r="M6" s="666"/>
      <c r="N6" s="665"/>
      <c r="O6" s="665"/>
      <c r="P6" s="709"/>
      <c r="Q6" s="665"/>
      <c r="R6" s="666"/>
    </row>
    <row r="7" spans="1:18" ht="15.75" thickBot="1" x14ac:dyDescent="0.3">
      <c r="A7" s="691"/>
      <c r="B7" s="692"/>
      <c r="C7" s="667"/>
      <c r="D7" s="667"/>
      <c r="E7" s="667"/>
      <c r="F7" s="667"/>
      <c r="G7" s="60"/>
      <c r="H7" s="667"/>
      <c r="I7" s="667"/>
      <c r="J7" s="714"/>
      <c r="K7" s="715"/>
      <c r="L7" s="75" t="s">
        <v>8</v>
      </c>
      <c r="M7" s="75" t="s">
        <v>9</v>
      </c>
      <c r="N7" s="75" t="s">
        <v>10</v>
      </c>
      <c r="O7" s="642"/>
      <c r="P7" s="643"/>
      <c r="Q7" s="667"/>
      <c r="R7" s="668"/>
    </row>
    <row r="8" spans="1:18" ht="114" customHeight="1" thickBot="1" x14ac:dyDescent="0.3">
      <c r="A8" s="693" t="s">
        <v>107</v>
      </c>
      <c r="B8" s="694"/>
      <c r="C8" s="669"/>
      <c r="D8" s="669"/>
      <c r="E8" s="470" t="s">
        <v>133</v>
      </c>
      <c r="F8" s="470"/>
      <c r="G8" s="113" t="s">
        <v>193</v>
      </c>
      <c r="H8" s="471" t="s">
        <v>6</v>
      </c>
      <c r="I8" s="471"/>
      <c r="J8" s="471" t="s">
        <v>6</v>
      </c>
      <c r="K8" s="471"/>
      <c r="L8" s="61" t="s">
        <v>12</v>
      </c>
      <c r="M8" s="61" t="s">
        <v>12</v>
      </c>
      <c r="N8" s="61" t="s">
        <v>12</v>
      </c>
      <c r="O8" s="672"/>
      <c r="P8" s="672"/>
      <c r="Q8" s="669"/>
      <c r="R8" s="670"/>
    </row>
    <row r="9" spans="1:18" ht="39" customHeight="1" thickBot="1" x14ac:dyDescent="0.3">
      <c r="A9" s="437" t="s">
        <v>296</v>
      </c>
      <c r="B9" s="438"/>
      <c r="C9" s="606"/>
      <c r="D9" s="606"/>
      <c r="E9" s="606"/>
      <c r="F9" s="606"/>
      <c r="G9" s="133"/>
      <c r="H9" s="690"/>
      <c r="I9" s="690"/>
      <c r="J9" s="690"/>
      <c r="K9" s="690"/>
      <c r="L9" s="149"/>
      <c r="M9" s="82"/>
      <c r="N9" s="82"/>
      <c r="O9" s="473"/>
      <c r="P9" s="474"/>
      <c r="Q9" s="673"/>
      <c r="R9" s="674"/>
    </row>
    <row r="10" spans="1:18" ht="15.75" customHeight="1" thickBot="1" x14ac:dyDescent="0.3">
      <c r="A10" s="442" t="s">
        <v>235</v>
      </c>
      <c r="B10" s="650"/>
      <c r="C10" s="465">
        <f>IF(C9=1,1,0)</f>
        <v>0</v>
      </c>
      <c r="D10" s="466"/>
      <c r="E10" s="220"/>
      <c r="F10" s="220"/>
      <c r="G10" s="220"/>
      <c r="H10" s="220"/>
      <c r="I10" s="220"/>
      <c r="J10" s="220"/>
      <c r="K10" s="220"/>
      <c r="L10" s="196" t="s">
        <v>126</v>
      </c>
      <c r="M10" s="197"/>
      <c r="N10" s="197"/>
      <c r="O10" s="468">
        <f>IF(C9+E9+G9&lt;2, 0, 1)</f>
        <v>0</v>
      </c>
      <c r="P10" s="469"/>
      <c r="Q10" s="685"/>
      <c r="R10" s="686"/>
    </row>
    <row r="11" spans="1:18" ht="126" customHeight="1" thickBot="1" x14ac:dyDescent="0.3">
      <c r="A11" s="695" t="s">
        <v>3</v>
      </c>
      <c r="B11" s="696"/>
      <c r="C11" s="669"/>
      <c r="D11" s="669"/>
      <c r="E11" s="470" t="s">
        <v>134</v>
      </c>
      <c r="F11" s="470"/>
      <c r="G11" s="113" t="s">
        <v>184</v>
      </c>
      <c r="H11" s="688" t="s">
        <v>73</v>
      </c>
      <c r="I11" s="689"/>
      <c r="J11" s="471" t="s">
        <v>6</v>
      </c>
      <c r="K11" s="471"/>
      <c r="L11" s="61" t="s">
        <v>12</v>
      </c>
      <c r="M11" s="61" t="s">
        <v>12</v>
      </c>
      <c r="N11" s="61" t="s">
        <v>12</v>
      </c>
      <c r="O11" s="672"/>
      <c r="P11" s="672"/>
      <c r="Q11" s="669"/>
      <c r="R11" s="670"/>
    </row>
    <row r="12" spans="1:18" ht="39.75" customHeight="1" thickBot="1" x14ac:dyDescent="0.3">
      <c r="A12" s="437" t="s">
        <v>296</v>
      </c>
      <c r="B12" s="438"/>
      <c r="C12" s="453"/>
      <c r="D12" s="454"/>
      <c r="E12" s="455"/>
      <c r="F12" s="456"/>
      <c r="G12" s="133"/>
      <c r="H12" s="432"/>
      <c r="I12" s="432"/>
      <c r="J12" s="586"/>
      <c r="K12" s="586"/>
      <c r="L12" s="149"/>
      <c r="M12" s="82"/>
      <c r="N12" s="82"/>
      <c r="O12" s="461"/>
      <c r="P12" s="462"/>
      <c r="Q12" s="673"/>
      <c r="R12" s="674"/>
    </row>
    <row r="13" spans="1:18" ht="15" customHeight="1" thickBot="1" x14ac:dyDescent="0.3">
      <c r="A13" s="442" t="s">
        <v>235</v>
      </c>
      <c r="B13" s="650"/>
      <c r="C13" s="465">
        <f>IF(C12=1,1,0)</f>
        <v>0</v>
      </c>
      <c r="D13" s="466"/>
      <c r="E13" s="220"/>
      <c r="F13" s="220"/>
      <c r="G13" s="220"/>
      <c r="H13" s="220"/>
      <c r="I13" s="220"/>
      <c r="J13" s="220"/>
      <c r="K13" s="220"/>
      <c r="L13" s="196" t="s">
        <v>126</v>
      </c>
      <c r="M13" s="197"/>
      <c r="N13" s="197"/>
      <c r="O13" s="465">
        <f>IF(C12+E12+G12+H12&lt;3, 0, 1)</f>
        <v>0</v>
      </c>
      <c r="P13" s="466"/>
      <c r="Q13" s="687"/>
      <c r="R13" s="686"/>
    </row>
    <row r="14" spans="1:18" ht="183" customHeight="1" thickBot="1" x14ac:dyDescent="0.3">
      <c r="A14" s="697" t="s">
        <v>116</v>
      </c>
      <c r="B14" s="698"/>
      <c r="C14" s="669"/>
      <c r="D14" s="669"/>
      <c r="E14" s="470" t="s">
        <v>222</v>
      </c>
      <c r="F14" s="470"/>
      <c r="G14" s="113" t="s">
        <v>193</v>
      </c>
      <c r="H14" s="471" t="s">
        <v>6</v>
      </c>
      <c r="I14" s="471"/>
      <c r="J14" s="471" t="s">
        <v>6</v>
      </c>
      <c r="K14" s="471"/>
      <c r="L14" s="61" t="s">
        <v>12</v>
      </c>
      <c r="M14" s="61" t="s">
        <v>12</v>
      </c>
      <c r="N14" s="61" t="s">
        <v>12</v>
      </c>
      <c r="O14" s="672"/>
      <c r="P14" s="672"/>
      <c r="Q14" s="669"/>
      <c r="R14" s="670"/>
    </row>
    <row r="15" spans="1:18" ht="39" customHeight="1" thickBot="1" x14ac:dyDescent="0.3">
      <c r="A15" s="437" t="s">
        <v>296</v>
      </c>
      <c r="B15" s="438"/>
      <c r="C15" s="606"/>
      <c r="D15" s="606"/>
      <c r="E15" s="446"/>
      <c r="F15" s="447"/>
      <c r="G15" s="155"/>
      <c r="H15" s="690"/>
      <c r="I15" s="690"/>
      <c r="J15" s="690"/>
      <c r="K15" s="708"/>
      <c r="L15" s="141"/>
      <c r="M15" s="58"/>
      <c r="N15" s="58"/>
      <c r="O15" s="461"/>
      <c r="P15" s="462"/>
      <c r="Q15" s="712"/>
      <c r="R15" s="713"/>
    </row>
    <row r="16" spans="1:18" ht="15.75" customHeight="1" thickBot="1" x14ac:dyDescent="0.3">
      <c r="A16" s="442" t="s">
        <v>235</v>
      </c>
      <c r="B16" s="650"/>
      <c r="C16" s="465">
        <f>IF(C15=1,1,0)</f>
        <v>0</v>
      </c>
      <c r="D16" s="466"/>
      <c r="E16" s="220"/>
      <c r="F16" s="220"/>
      <c r="G16" s="220"/>
      <c r="H16" s="220"/>
      <c r="I16" s="220"/>
      <c r="J16" s="220"/>
      <c r="K16" s="220"/>
      <c r="L16" s="196" t="s">
        <v>126</v>
      </c>
      <c r="M16" s="197"/>
      <c r="N16" s="201"/>
      <c r="O16" s="465">
        <f>IF(C15+E15+G15&lt;2, 0, 1)</f>
        <v>0</v>
      </c>
      <c r="P16" s="466"/>
      <c r="Q16" s="95"/>
      <c r="R16" s="96"/>
    </row>
    <row r="17" spans="1:18" ht="25.5" customHeight="1" x14ac:dyDescent="0.25">
      <c r="A17" s="699"/>
      <c r="B17" s="689"/>
      <c r="C17" s="703"/>
      <c r="D17" s="703"/>
    </row>
    <row r="18" spans="1:18" ht="57" customHeight="1" thickBot="1" x14ac:dyDescent="0.3">
      <c r="A18" s="595" t="s">
        <v>14</v>
      </c>
      <c r="B18" s="595"/>
      <c r="C18" s="595"/>
      <c r="D18" s="595"/>
      <c r="E18" s="595"/>
      <c r="F18" s="595"/>
      <c r="G18" s="595"/>
      <c r="H18" s="595"/>
      <c r="I18" s="595"/>
      <c r="J18" s="595"/>
      <c r="K18" s="595"/>
      <c r="L18" s="595"/>
      <c r="M18" s="595"/>
      <c r="N18" s="595"/>
      <c r="O18" s="595"/>
      <c r="P18" s="595"/>
      <c r="Q18" s="595"/>
      <c r="R18" s="595"/>
    </row>
    <row r="19" spans="1:18" ht="15" customHeight="1" x14ac:dyDescent="0.25">
      <c r="A19" s="678" t="s">
        <v>2</v>
      </c>
      <c r="B19" s="679"/>
      <c r="C19" s="675" t="s">
        <v>4</v>
      </c>
      <c r="D19" s="675"/>
      <c r="E19" s="675" t="s">
        <v>294</v>
      </c>
      <c r="F19" s="675"/>
      <c r="G19" s="682" t="s">
        <v>293</v>
      </c>
      <c r="H19" s="675" t="s">
        <v>5</v>
      </c>
      <c r="I19" s="675"/>
      <c r="J19" s="675" t="s">
        <v>7</v>
      </c>
      <c r="K19" s="675"/>
      <c r="L19" s="507" t="s">
        <v>292</v>
      </c>
      <c r="M19" s="679"/>
      <c r="N19" s="679"/>
      <c r="O19" s="507" t="s">
        <v>13</v>
      </c>
      <c r="P19" s="508"/>
      <c r="Q19" s="507" t="s">
        <v>0</v>
      </c>
      <c r="R19" s="664"/>
    </row>
    <row r="20" spans="1:18" x14ac:dyDescent="0.25">
      <c r="A20" s="680"/>
      <c r="B20" s="681"/>
      <c r="C20" s="676"/>
      <c r="D20" s="676"/>
      <c r="E20" s="676"/>
      <c r="F20" s="676"/>
      <c r="G20" s="683"/>
      <c r="H20" s="676"/>
      <c r="I20" s="676"/>
      <c r="J20" s="676"/>
      <c r="K20" s="676"/>
      <c r="L20" s="665"/>
      <c r="M20" s="681"/>
      <c r="N20" s="681"/>
      <c r="O20" s="665"/>
      <c r="P20" s="709"/>
      <c r="Q20" s="665"/>
      <c r="R20" s="666"/>
    </row>
    <row r="21" spans="1:18" x14ac:dyDescent="0.25">
      <c r="A21" s="680"/>
      <c r="B21" s="681"/>
      <c r="C21" s="676"/>
      <c r="D21" s="676"/>
      <c r="E21" s="676"/>
      <c r="F21" s="676"/>
      <c r="G21" s="683"/>
      <c r="H21" s="676"/>
      <c r="I21" s="676"/>
      <c r="J21" s="676"/>
      <c r="K21" s="676"/>
      <c r="L21" s="665"/>
      <c r="M21" s="681"/>
      <c r="N21" s="681"/>
      <c r="O21" s="665"/>
      <c r="P21" s="709"/>
      <c r="Q21" s="665"/>
      <c r="R21" s="666"/>
    </row>
    <row r="22" spans="1:18" ht="93" customHeight="1" thickBot="1" x14ac:dyDescent="0.3">
      <c r="A22" s="680"/>
      <c r="B22" s="681"/>
      <c r="C22" s="677"/>
      <c r="D22" s="677"/>
      <c r="E22" s="677"/>
      <c r="F22" s="677"/>
      <c r="G22" s="684"/>
      <c r="H22" s="677"/>
      <c r="I22" s="677"/>
      <c r="J22" s="677"/>
      <c r="K22" s="677"/>
      <c r="L22" s="665"/>
      <c r="M22" s="681"/>
      <c r="N22" s="681"/>
      <c r="O22" s="710"/>
      <c r="P22" s="711"/>
      <c r="Q22" s="665"/>
      <c r="R22" s="666"/>
    </row>
    <row r="23" spans="1:18" ht="15.75" customHeight="1" thickBot="1" x14ac:dyDescent="0.3">
      <c r="A23" s="691"/>
      <c r="B23" s="692"/>
      <c r="C23" s="667"/>
      <c r="D23" s="667"/>
      <c r="E23" s="667"/>
      <c r="F23" s="667"/>
      <c r="G23" s="60"/>
      <c r="H23" s="667"/>
      <c r="I23" s="667"/>
      <c r="J23" s="714"/>
      <c r="K23" s="715"/>
      <c r="L23" s="75" t="s">
        <v>8</v>
      </c>
      <c r="M23" s="75" t="s">
        <v>9</v>
      </c>
      <c r="N23" s="75" t="s">
        <v>10</v>
      </c>
      <c r="O23" s="642"/>
      <c r="P23" s="643"/>
      <c r="Q23" s="667"/>
      <c r="R23" s="668"/>
    </row>
    <row r="24" spans="1:18" ht="138" customHeight="1" thickBot="1" x14ac:dyDescent="0.3">
      <c r="A24" s="693" t="s">
        <v>15</v>
      </c>
      <c r="B24" s="694"/>
      <c r="C24" s="436"/>
      <c r="D24" s="436"/>
      <c r="E24" s="470" t="s">
        <v>223</v>
      </c>
      <c r="F24" s="470"/>
      <c r="G24" s="113" t="s">
        <v>184</v>
      </c>
      <c r="H24" s="629" t="s">
        <v>16</v>
      </c>
      <c r="I24" s="630"/>
      <c r="J24" s="472" t="s">
        <v>6</v>
      </c>
      <c r="K24" s="463"/>
      <c r="L24" s="65" t="s">
        <v>12</v>
      </c>
      <c r="M24" s="65" t="s">
        <v>12</v>
      </c>
      <c r="N24" s="65" t="s">
        <v>12</v>
      </c>
      <c r="O24" s="472"/>
      <c r="P24" s="472"/>
      <c r="Q24" s="634"/>
      <c r="R24" s="635"/>
    </row>
    <row r="25" spans="1:18" ht="39" customHeight="1" thickBot="1" x14ac:dyDescent="0.3">
      <c r="A25" s="437" t="s">
        <v>296</v>
      </c>
      <c r="B25" s="438"/>
      <c r="C25" s="439"/>
      <c r="D25" s="440"/>
      <c r="E25" s="431"/>
      <c r="F25" s="432"/>
      <c r="G25" s="146"/>
      <c r="H25" s="663"/>
      <c r="I25" s="663"/>
      <c r="J25" s="433"/>
      <c r="K25" s="647"/>
      <c r="L25" s="145"/>
      <c r="M25" s="64"/>
      <c r="N25" s="64"/>
      <c r="O25" s="473"/>
      <c r="P25" s="473"/>
      <c r="Q25" s="433"/>
      <c r="R25" s="475"/>
    </row>
    <row r="26" spans="1:18" ht="14.25" customHeight="1" thickBot="1" x14ac:dyDescent="0.3">
      <c r="A26" s="442" t="s">
        <v>235</v>
      </c>
      <c r="B26" s="650"/>
      <c r="C26" s="465">
        <f>IF(C25=1,1,0)</f>
        <v>0</v>
      </c>
      <c r="D26" s="466"/>
      <c r="E26" s="220"/>
      <c r="F26" s="220"/>
      <c r="G26" s="220"/>
      <c r="H26" s="220"/>
      <c r="I26" s="220"/>
      <c r="J26" s="220"/>
      <c r="K26" s="220"/>
      <c r="L26" s="196" t="s">
        <v>127</v>
      </c>
      <c r="M26" s="197"/>
      <c r="N26" s="201"/>
      <c r="O26" s="465">
        <f>IF(C25+E25+G25+H25&lt;3, 0, 1)</f>
        <v>0</v>
      </c>
      <c r="P26" s="466"/>
      <c r="Q26" s="478"/>
      <c r="R26" s="479"/>
    </row>
    <row r="27" spans="1:18" ht="201" customHeight="1" thickBot="1" x14ac:dyDescent="0.3">
      <c r="A27" s="652" t="s">
        <v>17</v>
      </c>
      <c r="B27" s="653"/>
      <c r="C27" s="436"/>
      <c r="D27" s="436"/>
      <c r="E27" s="470" t="s">
        <v>18</v>
      </c>
      <c r="F27" s="470"/>
      <c r="G27" s="113"/>
      <c r="H27" s="471" t="s">
        <v>19</v>
      </c>
      <c r="I27" s="471"/>
      <c r="J27" s="472" t="s">
        <v>6</v>
      </c>
      <c r="K27" s="463"/>
      <c r="L27" s="65" t="s">
        <v>12</v>
      </c>
      <c r="M27" s="65" t="s">
        <v>12</v>
      </c>
      <c r="N27" s="65" t="s">
        <v>12</v>
      </c>
      <c r="O27" s="472"/>
      <c r="P27" s="472"/>
      <c r="Q27" s="436"/>
      <c r="R27" s="628"/>
    </row>
    <row r="28" spans="1:18" ht="39" customHeight="1" thickBot="1" x14ac:dyDescent="0.3">
      <c r="A28" s="437" t="s">
        <v>296</v>
      </c>
      <c r="B28" s="438"/>
      <c r="C28" s="439"/>
      <c r="D28" s="440"/>
      <c r="E28" s="441"/>
      <c r="F28" s="433"/>
      <c r="G28" s="278"/>
      <c r="H28" s="432">
        <v>0</v>
      </c>
      <c r="I28" s="432"/>
      <c r="J28" s="433"/>
      <c r="K28" s="647"/>
      <c r="L28" s="145"/>
      <c r="M28" s="64"/>
      <c r="N28" s="64"/>
      <c r="O28" s="651">
        <f>IF(C28=0, 0, 1)</f>
        <v>0</v>
      </c>
      <c r="P28" s="651"/>
      <c r="Q28" s="433"/>
      <c r="R28" s="475"/>
    </row>
    <row r="29" spans="1:18" ht="15" customHeight="1" thickBot="1" x14ac:dyDescent="0.3">
      <c r="A29" s="442" t="s">
        <v>235</v>
      </c>
      <c r="B29" s="650"/>
      <c r="C29" s="444">
        <f>IF(C28=1,1,0)</f>
        <v>0</v>
      </c>
      <c r="D29" s="445"/>
      <c r="E29" s="220"/>
      <c r="F29" s="220"/>
      <c r="G29" s="220"/>
      <c r="H29" s="220"/>
      <c r="I29" s="220"/>
      <c r="J29" s="220"/>
      <c r="K29" s="220"/>
      <c r="L29" s="196" t="s">
        <v>127</v>
      </c>
      <c r="M29" s="192"/>
      <c r="N29" s="193"/>
      <c r="O29" s="465">
        <f>IF(C28+H28&lt;2, 0, 1)</f>
        <v>0</v>
      </c>
      <c r="P29" s="466"/>
      <c r="Q29" s="527"/>
      <c r="R29" s="528"/>
    </row>
    <row r="30" spans="1:18" ht="15" customHeight="1" thickBot="1" x14ac:dyDescent="0.3">
      <c r="A30" s="84"/>
      <c r="B30" s="85"/>
      <c r="C30" s="85"/>
      <c r="D30" s="85"/>
      <c r="E30" s="85"/>
      <c r="F30" s="85"/>
      <c r="G30" s="85"/>
      <c r="H30" s="85"/>
      <c r="I30" s="85"/>
      <c r="J30" s="85"/>
      <c r="K30" s="85"/>
      <c r="L30" s="85"/>
      <c r="M30" s="85"/>
      <c r="N30" s="85"/>
      <c r="O30" s="734"/>
      <c r="P30" s="734"/>
      <c r="Q30" s="660"/>
      <c r="R30" s="660"/>
    </row>
    <row r="31" spans="1:18" ht="129" customHeight="1" thickBot="1" x14ac:dyDescent="0.3">
      <c r="A31" s="671" t="s">
        <v>2</v>
      </c>
      <c r="B31" s="467"/>
      <c r="C31" s="467" t="s">
        <v>4</v>
      </c>
      <c r="D31" s="467"/>
      <c r="E31" s="467" t="s">
        <v>294</v>
      </c>
      <c r="F31" s="467"/>
      <c r="G31" s="287" t="s">
        <v>293</v>
      </c>
      <c r="H31" s="731" t="s">
        <v>5</v>
      </c>
      <c r="I31" s="732"/>
      <c r="J31" s="731" t="s">
        <v>7</v>
      </c>
      <c r="K31" s="732"/>
      <c r="L31" s="540" t="s">
        <v>292</v>
      </c>
      <c r="M31" s="733"/>
      <c r="N31" s="541"/>
      <c r="O31" s="467" t="s">
        <v>13</v>
      </c>
      <c r="P31" s="467"/>
      <c r="Q31" s="467" t="s">
        <v>0</v>
      </c>
      <c r="R31" s="641"/>
    </row>
    <row r="32" spans="1:18" ht="15" customHeight="1" thickBot="1" x14ac:dyDescent="0.3">
      <c r="A32" s="719"/>
      <c r="B32" s="659"/>
      <c r="C32" s="718"/>
      <c r="D32" s="645"/>
      <c r="E32" s="644"/>
      <c r="F32" s="645"/>
      <c r="G32" s="45"/>
      <c r="H32" s="86"/>
      <c r="I32" s="87"/>
      <c r="J32" s="86"/>
      <c r="K32" s="87"/>
      <c r="L32" s="148" t="s">
        <v>8</v>
      </c>
      <c r="M32" s="45"/>
      <c r="N32" s="45"/>
      <c r="O32" s="642"/>
      <c r="P32" s="643"/>
      <c r="Q32" s="644"/>
      <c r="R32" s="659"/>
    </row>
    <row r="33" spans="1:18" ht="409.5" customHeight="1" thickBot="1" x14ac:dyDescent="0.3">
      <c r="A33" s="661" t="s">
        <v>98</v>
      </c>
      <c r="B33" s="662"/>
      <c r="C33" s="436"/>
      <c r="D33" s="436"/>
      <c r="E33" s="470" t="s">
        <v>135</v>
      </c>
      <c r="F33" s="470"/>
      <c r="G33" s="113" t="s">
        <v>186</v>
      </c>
      <c r="H33" s="471" t="s">
        <v>289</v>
      </c>
      <c r="I33" s="472"/>
      <c r="J33" s="629" t="s">
        <v>20</v>
      </c>
      <c r="K33" s="630"/>
      <c r="L33" s="65" t="s">
        <v>12</v>
      </c>
      <c r="M33" s="65" t="s">
        <v>12</v>
      </c>
      <c r="N33" s="65" t="s">
        <v>12</v>
      </c>
      <c r="O33" s="472"/>
      <c r="P33" s="472"/>
      <c r="Q33" s="436"/>
      <c r="R33" s="628"/>
    </row>
    <row r="34" spans="1:18" ht="39" customHeight="1" thickBot="1" x14ac:dyDescent="0.3">
      <c r="A34" s="437" t="s">
        <v>296</v>
      </c>
      <c r="B34" s="438"/>
      <c r="C34" s="439"/>
      <c r="D34" s="440"/>
      <c r="E34" s="656"/>
      <c r="F34" s="454"/>
      <c r="G34" s="134"/>
      <c r="H34" s="657"/>
      <c r="I34" s="658"/>
      <c r="J34" s="453"/>
      <c r="K34" s="454"/>
      <c r="L34" s="150"/>
      <c r="M34" s="78"/>
      <c r="N34" s="78"/>
      <c r="O34" s="657"/>
      <c r="P34" s="658"/>
      <c r="Q34" s="654"/>
      <c r="R34" s="655"/>
    </row>
    <row r="35" spans="1:18" ht="17.25" customHeight="1" thickBot="1" x14ac:dyDescent="0.3">
      <c r="A35" s="442" t="s">
        <v>235</v>
      </c>
      <c r="B35" s="443"/>
      <c r="C35" s="444">
        <f>IF(C34=1,1,0)</f>
        <v>0</v>
      </c>
      <c r="D35" s="445"/>
      <c r="E35" s="220"/>
      <c r="F35" s="220"/>
      <c r="G35" s="220"/>
      <c r="H35" s="220"/>
      <c r="I35" s="220"/>
      <c r="J35" s="220"/>
      <c r="K35" s="220"/>
      <c r="L35" s="196" t="s">
        <v>127</v>
      </c>
      <c r="M35" s="192"/>
      <c r="N35" s="193"/>
      <c r="O35" s="465">
        <f>IF(C34+E34+G34+J34&lt;3, 0, 1)</f>
        <v>0</v>
      </c>
      <c r="P35" s="466"/>
      <c r="Q35" s="97"/>
      <c r="R35" s="98"/>
    </row>
    <row r="36" spans="1:18" ht="132.75" customHeight="1" thickBot="1" x14ac:dyDescent="0.3">
      <c r="A36" s="592" t="s">
        <v>2</v>
      </c>
      <c r="B36" s="484"/>
      <c r="C36" s="484" t="s">
        <v>4</v>
      </c>
      <c r="D36" s="484"/>
      <c r="E36" s="484" t="s">
        <v>294</v>
      </c>
      <c r="F36" s="484"/>
      <c r="G36" s="287" t="s">
        <v>293</v>
      </c>
      <c r="H36" s="484" t="s">
        <v>5</v>
      </c>
      <c r="I36" s="484"/>
      <c r="J36" s="484" t="s">
        <v>7</v>
      </c>
      <c r="K36" s="484"/>
      <c r="L36" s="484" t="s">
        <v>11</v>
      </c>
      <c r="M36" s="484"/>
      <c r="N36" s="484"/>
      <c r="O36" s="540" t="s">
        <v>26</v>
      </c>
      <c r="P36" s="541"/>
      <c r="Q36" s="484" t="s">
        <v>0</v>
      </c>
      <c r="R36" s="485"/>
    </row>
    <row r="37" spans="1:18" ht="13.5" customHeight="1" thickBot="1" x14ac:dyDescent="0.3">
      <c r="A37" s="512"/>
      <c r="B37" s="513"/>
      <c r="C37" s="638"/>
      <c r="D37" s="639"/>
      <c r="E37" s="636"/>
      <c r="F37" s="637"/>
      <c r="G37" s="99"/>
      <c r="H37" s="638"/>
      <c r="I37" s="639"/>
      <c r="J37" s="638"/>
      <c r="K37" s="639"/>
      <c r="L37" s="45" t="s">
        <v>8</v>
      </c>
      <c r="M37" s="45" t="s">
        <v>9</v>
      </c>
      <c r="N37" s="45" t="s">
        <v>10</v>
      </c>
      <c r="O37" s="638"/>
      <c r="P37" s="639"/>
      <c r="Q37" s="522"/>
      <c r="R37" s="640"/>
    </row>
    <row r="38" spans="1:18" ht="184.5" customHeight="1" thickBot="1" x14ac:dyDescent="0.3">
      <c r="A38" s="489" t="s">
        <v>21</v>
      </c>
      <c r="B38" s="470"/>
      <c r="C38" s="516"/>
      <c r="D38" s="498"/>
      <c r="E38" s="517" t="s">
        <v>224</v>
      </c>
      <c r="F38" s="518"/>
      <c r="G38" s="53" t="s">
        <v>142</v>
      </c>
      <c r="H38" s="490" t="s">
        <v>23</v>
      </c>
      <c r="I38" s="491"/>
      <c r="J38" s="490" t="s">
        <v>22</v>
      </c>
      <c r="K38" s="491"/>
      <c r="L38" s="65" t="s">
        <v>12</v>
      </c>
      <c r="M38" s="65" t="s">
        <v>12</v>
      </c>
      <c r="N38" s="65" t="s">
        <v>12</v>
      </c>
      <c r="O38" s="463"/>
      <c r="P38" s="464"/>
      <c r="Q38" s="497"/>
      <c r="R38" s="720"/>
    </row>
    <row r="39" spans="1:18" ht="39" customHeight="1" thickBot="1" x14ac:dyDescent="0.3">
      <c r="A39" s="437" t="s">
        <v>296</v>
      </c>
      <c r="B39" s="438"/>
      <c r="C39" s="439"/>
      <c r="D39" s="440"/>
      <c r="E39" s="649"/>
      <c r="F39" s="456"/>
      <c r="G39" s="146"/>
      <c r="H39" s="647"/>
      <c r="I39" s="441"/>
      <c r="J39" s="648"/>
      <c r="K39" s="431"/>
      <c r="L39" s="145"/>
      <c r="M39" s="64"/>
      <c r="N39" s="64"/>
      <c r="O39" s="461"/>
      <c r="P39" s="631"/>
      <c r="Q39" s="647"/>
      <c r="R39" s="528"/>
    </row>
    <row r="40" spans="1:18" ht="15" customHeight="1" thickBot="1" x14ac:dyDescent="0.3">
      <c r="A40" s="442" t="s">
        <v>235</v>
      </c>
      <c r="B40" s="443"/>
      <c r="C40" s="444">
        <f>IF(C39=1,1,0)</f>
        <v>0</v>
      </c>
      <c r="D40" s="445"/>
      <c r="E40" s="220"/>
      <c r="F40" s="220"/>
      <c r="G40" s="220"/>
      <c r="H40" s="220"/>
      <c r="I40" s="220"/>
      <c r="J40" s="220"/>
      <c r="K40" s="220"/>
      <c r="L40" s="196" t="s">
        <v>127</v>
      </c>
      <c r="M40" s="192"/>
      <c r="N40" s="193"/>
      <c r="O40" s="482">
        <f>IF(C39+E39+G39+J39&lt;3, 0, 1)</f>
        <v>0</v>
      </c>
      <c r="P40" s="483"/>
      <c r="Q40" s="79"/>
      <c r="R40" s="94"/>
    </row>
    <row r="41" spans="1:18" ht="118.5" customHeight="1" thickBot="1" x14ac:dyDescent="0.3">
      <c r="A41" s="489" t="s">
        <v>24</v>
      </c>
      <c r="B41" s="470"/>
      <c r="C41" s="498"/>
      <c r="D41" s="436"/>
      <c r="E41" s="470" t="s">
        <v>225</v>
      </c>
      <c r="F41" s="470"/>
      <c r="G41" s="53" t="s">
        <v>144</v>
      </c>
      <c r="H41" s="476"/>
      <c r="I41" s="476"/>
      <c r="J41" s="629" t="s">
        <v>27</v>
      </c>
      <c r="K41" s="630"/>
      <c r="L41" s="59" t="s">
        <v>25</v>
      </c>
      <c r="M41" s="65" t="s">
        <v>12</v>
      </c>
      <c r="N41" s="65" t="s">
        <v>12</v>
      </c>
      <c r="O41" s="463" t="s">
        <v>30</v>
      </c>
      <c r="P41" s="464"/>
      <c r="Q41" s="436"/>
      <c r="R41" s="628"/>
    </row>
    <row r="42" spans="1:18" ht="15.75" thickBot="1" x14ac:dyDescent="0.3">
      <c r="A42" s="716"/>
      <c r="B42" s="717"/>
      <c r="C42" s="494"/>
      <c r="D42" s="475"/>
      <c r="E42" s="441"/>
      <c r="F42" s="433"/>
      <c r="G42" s="200"/>
      <c r="H42" s="433"/>
      <c r="I42" s="433"/>
      <c r="J42" s="433"/>
      <c r="K42" s="433"/>
      <c r="L42" s="252"/>
      <c r="M42" s="252"/>
      <c r="N42" s="252"/>
      <c r="O42" s="461"/>
      <c r="P42" s="631"/>
      <c r="Q42" s="433"/>
      <c r="R42" s="475"/>
    </row>
    <row r="43" spans="1:18" ht="15.75" customHeight="1" thickBot="1" x14ac:dyDescent="0.3">
      <c r="A43" s="442"/>
      <c r="B43" s="443"/>
      <c r="C43" s="492"/>
      <c r="D43" s="493"/>
      <c r="E43" s="220"/>
      <c r="F43" s="220"/>
      <c r="G43" s="220"/>
      <c r="H43" s="220"/>
      <c r="I43" s="220"/>
      <c r="J43" s="220"/>
      <c r="K43" s="220"/>
      <c r="L43" s="258"/>
      <c r="M43" s="220"/>
      <c r="N43" s="259"/>
      <c r="O43" s="632"/>
      <c r="P43" s="633"/>
      <c r="Q43" s="478"/>
      <c r="R43" s="479"/>
    </row>
    <row r="44" spans="1:18" ht="132.75" customHeight="1" thickBot="1" x14ac:dyDescent="0.3">
      <c r="A44" s="489" t="s">
        <v>100</v>
      </c>
      <c r="B44" s="470"/>
      <c r="C44" s="498"/>
      <c r="D44" s="436"/>
      <c r="E44" s="470" t="s">
        <v>226</v>
      </c>
      <c r="F44" s="470"/>
      <c r="G44" s="113" t="s">
        <v>147</v>
      </c>
      <c r="H44" s="476"/>
      <c r="I44" s="476"/>
      <c r="J44" s="471" t="s">
        <v>29</v>
      </c>
      <c r="K44" s="471"/>
      <c r="L44" s="59" t="s">
        <v>28</v>
      </c>
      <c r="M44" s="65" t="s">
        <v>12</v>
      </c>
      <c r="N44" s="65" t="s">
        <v>12</v>
      </c>
      <c r="O44" s="472" t="s">
        <v>30</v>
      </c>
      <c r="P44" s="472"/>
      <c r="Q44" s="436"/>
      <c r="R44" s="628"/>
    </row>
    <row r="45" spans="1:18" ht="15" customHeight="1" thickBot="1" x14ac:dyDescent="0.3">
      <c r="A45" s="495"/>
      <c r="B45" s="496"/>
      <c r="C45" s="494"/>
      <c r="D45" s="475"/>
      <c r="E45" s="621"/>
      <c r="F45" s="519"/>
      <c r="G45" s="204"/>
      <c r="H45" s="519"/>
      <c r="I45" s="519"/>
      <c r="J45" s="519"/>
      <c r="K45" s="519"/>
      <c r="L45" s="132"/>
      <c r="M45" s="74"/>
      <c r="N45" s="74"/>
      <c r="O45" s="461"/>
      <c r="P45" s="631"/>
      <c r="Q45" s="519"/>
      <c r="R45" s="520"/>
    </row>
    <row r="46" spans="1:18" ht="15" customHeight="1" thickBot="1" x14ac:dyDescent="0.3">
      <c r="A46" s="442"/>
      <c r="B46" s="443"/>
      <c r="C46" s="492"/>
      <c r="D46" s="493"/>
      <c r="E46" s="220"/>
      <c r="F46" s="220"/>
      <c r="G46" s="220"/>
      <c r="H46" s="220"/>
      <c r="I46" s="220"/>
      <c r="J46" s="220"/>
      <c r="K46" s="220"/>
      <c r="L46" s="258"/>
      <c r="M46" s="220"/>
      <c r="N46" s="259"/>
      <c r="O46" s="632"/>
      <c r="P46" s="633"/>
      <c r="Q46" s="527"/>
      <c r="R46" s="528"/>
    </row>
    <row r="47" spans="1:18" ht="129.75" customHeight="1" thickBot="1" x14ac:dyDescent="0.3">
      <c r="A47" s="487" t="s">
        <v>2</v>
      </c>
      <c r="B47" s="488"/>
      <c r="C47" s="488" t="s">
        <v>4</v>
      </c>
      <c r="D47" s="488"/>
      <c r="E47" s="488" t="s">
        <v>294</v>
      </c>
      <c r="F47" s="488"/>
      <c r="G47" s="287" t="s">
        <v>293</v>
      </c>
      <c r="H47" s="488" t="s">
        <v>5</v>
      </c>
      <c r="I47" s="488"/>
      <c r="J47" s="488" t="s">
        <v>7</v>
      </c>
      <c r="K47" s="488"/>
      <c r="L47" s="484" t="s">
        <v>11</v>
      </c>
      <c r="M47" s="484"/>
      <c r="N47" s="484"/>
      <c r="O47" s="540" t="s">
        <v>26</v>
      </c>
      <c r="P47" s="541"/>
      <c r="Q47" s="488" t="s">
        <v>0</v>
      </c>
      <c r="R47" s="509"/>
    </row>
    <row r="48" spans="1:18" ht="15.75" thickBot="1" x14ac:dyDescent="0.3">
      <c r="A48" s="514"/>
      <c r="B48" s="515"/>
      <c r="C48" s="515"/>
      <c r="D48" s="515"/>
      <c r="E48" s="515"/>
      <c r="F48" s="515"/>
      <c r="G48" s="36"/>
      <c r="H48" s="515"/>
      <c r="I48" s="515"/>
      <c r="J48" s="515"/>
      <c r="K48" s="515"/>
      <c r="L48" s="37" t="s">
        <v>8</v>
      </c>
      <c r="M48" s="37" t="s">
        <v>9</v>
      </c>
      <c r="N48" s="37" t="s">
        <v>10</v>
      </c>
      <c r="O48" s="524"/>
      <c r="P48" s="524"/>
      <c r="Q48" s="515"/>
      <c r="R48" s="646"/>
    </row>
    <row r="49" spans="1:18" ht="159" customHeight="1" thickBot="1" x14ac:dyDescent="0.3">
      <c r="A49" s="489" t="s">
        <v>102</v>
      </c>
      <c r="B49" s="476"/>
      <c r="C49" s="436"/>
      <c r="D49" s="436"/>
      <c r="E49" s="470" t="s">
        <v>227</v>
      </c>
      <c r="F49" s="470"/>
      <c r="G49" s="272" t="s">
        <v>148</v>
      </c>
      <c r="H49" s="471" t="s">
        <v>31</v>
      </c>
      <c r="I49" s="471"/>
      <c r="J49" s="629" t="s">
        <v>32</v>
      </c>
      <c r="K49" s="630"/>
      <c r="L49" s="65" t="s">
        <v>12</v>
      </c>
      <c r="M49" s="65" t="s">
        <v>12</v>
      </c>
      <c r="N49" s="65" t="s">
        <v>12</v>
      </c>
      <c r="O49" s="472"/>
      <c r="P49" s="472"/>
      <c r="Q49" s="476"/>
      <c r="R49" s="477"/>
    </row>
    <row r="50" spans="1:18" ht="51.75" customHeight="1" thickBot="1" x14ac:dyDescent="0.3">
      <c r="A50" s="437" t="s">
        <v>296</v>
      </c>
      <c r="B50" s="438"/>
      <c r="C50" s="439"/>
      <c r="D50" s="440"/>
      <c r="E50" s="627"/>
      <c r="F50" s="521"/>
      <c r="G50" s="136"/>
      <c r="H50" s="626"/>
      <c r="I50" s="626"/>
      <c r="J50" s="521"/>
      <c r="K50" s="521"/>
      <c r="L50" s="144"/>
      <c r="M50" s="74"/>
      <c r="N50" s="74"/>
      <c r="O50" s="473"/>
      <c r="P50" s="473"/>
      <c r="Q50" s="433"/>
      <c r="R50" s="475"/>
    </row>
    <row r="51" spans="1:18" ht="15.75" customHeight="1" thickBot="1" x14ac:dyDescent="0.3">
      <c r="A51" s="442" t="s">
        <v>235</v>
      </c>
      <c r="B51" s="443"/>
      <c r="C51" s="444">
        <f>IF(C50=1,1,0)</f>
        <v>0</v>
      </c>
      <c r="D51" s="445"/>
      <c r="E51" s="220"/>
      <c r="F51" s="220"/>
      <c r="G51" s="220"/>
      <c r="H51" s="220"/>
      <c r="I51" s="220"/>
      <c r="J51" s="220"/>
      <c r="K51" s="220"/>
      <c r="L51" s="196" t="s">
        <v>127</v>
      </c>
      <c r="M51" s="192"/>
      <c r="N51" s="193"/>
      <c r="O51" s="482">
        <f>IF(C50+E50+G50+J50&lt;3, 0, 1)</f>
        <v>0</v>
      </c>
      <c r="P51" s="483"/>
      <c r="Q51" s="478"/>
      <c r="R51" s="479"/>
    </row>
    <row r="52" spans="1:18" ht="171.75" customHeight="1" thickBot="1" x14ac:dyDescent="0.3">
      <c r="A52" s="489" t="s">
        <v>103</v>
      </c>
      <c r="B52" s="476"/>
      <c r="C52" s="436"/>
      <c r="D52" s="436"/>
      <c r="E52" s="470" t="s">
        <v>227</v>
      </c>
      <c r="F52" s="470"/>
      <c r="G52" s="113" t="s">
        <v>150</v>
      </c>
      <c r="H52" s="471" t="s">
        <v>31</v>
      </c>
      <c r="I52" s="471"/>
      <c r="J52" s="471" t="s">
        <v>33</v>
      </c>
      <c r="K52" s="471"/>
      <c r="L52" s="65" t="s">
        <v>12</v>
      </c>
      <c r="M52" s="65" t="s">
        <v>12</v>
      </c>
      <c r="N52" s="65" t="s">
        <v>12</v>
      </c>
      <c r="O52" s="472"/>
      <c r="P52" s="472"/>
      <c r="Q52" s="476"/>
      <c r="R52" s="477"/>
    </row>
    <row r="53" spans="1:18" ht="39" customHeight="1" thickBot="1" x14ac:dyDescent="0.3">
      <c r="A53" s="437" t="s">
        <v>296</v>
      </c>
      <c r="B53" s="438"/>
      <c r="C53" s="439"/>
      <c r="D53" s="440"/>
      <c r="E53" s="502"/>
      <c r="F53" s="501"/>
      <c r="G53" s="134"/>
      <c r="H53" s="625"/>
      <c r="I53" s="625"/>
      <c r="J53" s="501"/>
      <c r="K53" s="501"/>
      <c r="L53" s="144"/>
      <c r="M53" s="74"/>
      <c r="N53" s="74"/>
      <c r="O53" s="473"/>
      <c r="P53" s="473"/>
      <c r="Q53" s="433"/>
      <c r="R53" s="475"/>
    </row>
    <row r="54" spans="1:18" ht="15.75" customHeight="1" thickBot="1" x14ac:dyDescent="0.3">
      <c r="A54" s="442" t="s">
        <v>235</v>
      </c>
      <c r="B54" s="443"/>
      <c r="C54" s="444">
        <f>IF(C53=1,1,0)</f>
        <v>0</v>
      </c>
      <c r="D54" s="445"/>
      <c r="E54" s="220"/>
      <c r="F54" s="220"/>
      <c r="G54" s="220"/>
      <c r="H54" s="220"/>
      <c r="I54" s="220"/>
      <c r="J54" s="220"/>
      <c r="K54" s="220"/>
      <c r="L54" s="196" t="s">
        <v>127</v>
      </c>
      <c r="M54" s="192"/>
      <c r="N54" s="193"/>
      <c r="O54" s="482">
        <f>IF(C53+E53+G53+J53&lt;3, 0, 1)</f>
        <v>0</v>
      </c>
      <c r="P54" s="483"/>
      <c r="Q54" s="478"/>
      <c r="R54" s="479"/>
    </row>
    <row r="55" spans="1:18" ht="170.25" customHeight="1" thickBot="1" x14ac:dyDescent="0.3">
      <c r="A55" s="434" t="s">
        <v>104</v>
      </c>
      <c r="B55" s="510"/>
      <c r="C55" s="436"/>
      <c r="D55" s="436"/>
      <c r="E55" s="470" t="s">
        <v>228</v>
      </c>
      <c r="F55" s="470"/>
      <c r="G55" s="113" t="s">
        <v>152</v>
      </c>
      <c r="H55" s="471" t="s">
        <v>31</v>
      </c>
      <c r="I55" s="471"/>
      <c r="J55" s="471" t="s">
        <v>302</v>
      </c>
      <c r="K55" s="471"/>
      <c r="L55" s="65" t="s">
        <v>12</v>
      </c>
      <c r="M55" s="65" t="s">
        <v>12</v>
      </c>
      <c r="N55" s="65" t="s">
        <v>12</v>
      </c>
      <c r="O55" s="472"/>
      <c r="P55" s="472"/>
      <c r="Q55" s="476"/>
      <c r="R55" s="477"/>
    </row>
    <row r="56" spans="1:18" ht="39" customHeight="1" thickBot="1" x14ac:dyDescent="0.3">
      <c r="A56" s="437" t="s">
        <v>296</v>
      </c>
      <c r="B56" s="438"/>
      <c r="C56" s="439"/>
      <c r="D56" s="440"/>
      <c r="E56" s="502"/>
      <c r="F56" s="501"/>
      <c r="G56" s="306"/>
      <c r="H56" s="504"/>
      <c r="I56" s="504"/>
      <c r="J56" s="501"/>
      <c r="K56" s="501"/>
      <c r="L56" s="144"/>
      <c r="M56" s="74"/>
      <c r="N56" s="74"/>
      <c r="O56" s="503"/>
      <c r="P56" s="503"/>
      <c r="Q56" s="519"/>
      <c r="R56" s="520"/>
    </row>
    <row r="57" spans="1:18" ht="15.75" customHeight="1" thickBot="1" x14ac:dyDescent="0.3">
      <c r="A57" s="442" t="s">
        <v>235</v>
      </c>
      <c r="B57" s="443"/>
      <c r="C57" s="444">
        <f>IF(C56=1,1,0)</f>
        <v>0</v>
      </c>
      <c r="D57" s="445"/>
      <c r="E57" s="220"/>
      <c r="F57" s="220"/>
      <c r="G57" s="220"/>
      <c r="H57" s="220"/>
      <c r="I57" s="220"/>
      <c r="J57" s="220"/>
      <c r="K57" s="220"/>
      <c r="L57" s="196" t="s">
        <v>127</v>
      </c>
      <c r="M57" s="192"/>
      <c r="N57" s="193"/>
      <c r="O57" s="482">
        <f>IF(C56+E56+J56&lt;3, 0, 1)</f>
        <v>0</v>
      </c>
      <c r="P57" s="483"/>
      <c r="Q57" s="527"/>
      <c r="R57" s="528"/>
    </row>
    <row r="58" spans="1:18" ht="129.75" customHeight="1" thickBot="1" x14ac:dyDescent="0.3">
      <c r="A58" s="592" t="s">
        <v>2</v>
      </c>
      <c r="B58" s="484"/>
      <c r="C58" s="484" t="s">
        <v>4</v>
      </c>
      <c r="D58" s="484"/>
      <c r="E58" s="484" t="s">
        <v>294</v>
      </c>
      <c r="F58" s="484"/>
      <c r="G58" s="288" t="s">
        <v>293</v>
      </c>
      <c r="H58" s="484" t="s">
        <v>5</v>
      </c>
      <c r="I58" s="484"/>
      <c r="J58" s="484" t="s">
        <v>7</v>
      </c>
      <c r="K58" s="484"/>
      <c r="L58" s="484" t="s">
        <v>11</v>
      </c>
      <c r="M58" s="484"/>
      <c r="N58" s="484"/>
      <c r="O58" s="540" t="s">
        <v>26</v>
      </c>
      <c r="P58" s="541"/>
      <c r="Q58" s="484" t="s">
        <v>0</v>
      </c>
      <c r="R58" s="485"/>
    </row>
    <row r="59" spans="1:18" ht="15.75" thickBot="1" x14ac:dyDescent="0.3">
      <c r="A59" s="721"/>
      <c r="B59" s="722"/>
      <c r="C59" s="525"/>
      <c r="D59" s="525"/>
      <c r="E59" s="525"/>
      <c r="F59" s="525"/>
      <c r="G59" s="43"/>
      <c r="H59" s="525"/>
      <c r="I59" s="525"/>
      <c r="J59" s="525"/>
      <c r="K59" s="525"/>
      <c r="L59" s="44" t="s">
        <v>8</v>
      </c>
      <c r="M59" s="44" t="s">
        <v>9</v>
      </c>
      <c r="N59" s="44" t="s">
        <v>10</v>
      </c>
      <c r="O59" s="622"/>
      <c r="P59" s="622"/>
      <c r="Q59" s="525"/>
      <c r="R59" s="526"/>
    </row>
    <row r="60" spans="1:18" ht="183" customHeight="1" thickBot="1" x14ac:dyDescent="0.3">
      <c r="A60" s="489" t="s">
        <v>241</v>
      </c>
      <c r="B60" s="470"/>
      <c r="C60" s="497"/>
      <c r="D60" s="498"/>
      <c r="E60" s="470" t="s">
        <v>229</v>
      </c>
      <c r="F60" s="470"/>
      <c r="G60" s="113" t="s">
        <v>154</v>
      </c>
      <c r="H60" s="472" t="s">
        <v>6</v>
      </c>
      <c r="I60" s="472"/>
      <c r="J60" s="471" t="s">
        <v>6</v>
      </c>
      <c r="K60" s="471"/>
      <c r="L60" s="65" t="s">
        <v>12</v>
      </c>
      <c r="M60" s="65" t="s">
        <v>12</v>
      </c>
      <c r="N60" s="65" t="s">
        <v>12</v>
      </c>
      <c r="O60" s="472"/>
      <c r="P60" s="472"/>
      <c r="Q60" s="476"/>
      <c r="R60" s="477"/>
    </row>
    <row r="61" spans="1:18" ht="39" customHeight="1" thickBot="1" x14ac:dyDescent="0.3">
      <c r="A61" s="437" t="s">
        <v>296</v>
      </c>
      <c r="B61" s="438"/>
      <c r="C61" s="439"/>
      <c r="D61" s="440"/>
      <c r="E61" s="431"/>
      <c r="F61" s="432"/>
      <c r="G61" s="146"/>
      <c r="H61" s="433"/>
      <c r="I61" s="433"/>
      <c r="J61" s="433"/>
      <c r="K61" s="433"/>
      <c r="L61" s="142"/>
      <c r="M61" s="63"/>
      <c r="N61" s="63"/>
      <c r="O61" s="473"/>
      <c r="P61" s="473"/>
      <c r="Q61" s="433"/>
      <c r="R61" s="475"/>
    </row>
    <row r="62" spans="1:18" ht="15.75" customHeight="1" thickBot="1" x14ac:dyDescent="0.3">
      <c r="A62" s="442" t="s">
        <v>235</v>
      </c>
      <c r="B62" s="443"/>
      <c r="C62" s="444">
        <f>IF(C61=1,1,0)</f>
        <v>0</v>
      </c>
      <c r="D62" s="445"/>
      <c r="E62" s="220"/>
      <c r="F62" s="220"/>
      <c r="G62" s="220"/>
      <c r="H62" s="220"/>
      <c r="I62" s="220"/>
      <c r="J62" s="220"/>
      <c r="K62" s="220"/>
      <c r="L62" s="196" t="s">
        <v>127</v>
      </c>
      <c r="M62" s="192"/>
      <c r="N62" s="193"/>
      <c r="O62" s="482">
        <f>IF(C61+E61+G61&lt;2, 0, 1)</f>
        <v>0</v>
      </c>
      <c r="P62" s="483"/>
      <c r="Q62" s="478"/>
      <c r="R62" s="479"/>
    </row>
    <row r="63" spans="1:18" ht="100.5" customHeight="1" thickBot="1" x14ac:dyDescent="0.3">
      <c r="A63" s="489" t="s">
        <v>34</v>
      </c>
      <c r="B63" s="470"/>
      <c r="C63" s="436"/>
      <c r="D63" s="436"/>
      <c r="E63" s="470" t="s">
        <v>285</v>
      </c>
      <c r="F63" s="470"/>
      <c r="G63" s="113" t="s">
        <v>187</v>
      </c>
      <c r="H63" s="472" t="s">
        <v>6</v>
      </c>
      <c r="I63" s="472"/>
      <c r="J63" s="471" t="s">
        <v>6</v>
      </c>
      <c r="K63" s="471"/>
      <c r="L63" s="65" t="s">
        <v>12</v>
      </c>
      <c r="M63" s="65" t="s">
        <v>12</v>
      </c>
      <c r="N63" s="65" t="s">
        <v>12</v>
      </c>
      <c r="O63" s="472"/>
      <c r="P63" s="472"/>
      <c r="Q63" s="476"/>
      <c r="R63" s="477"/>
    </row>
    <row r="64" spans="1:18" ht="39" customHeight="1" thickBot="1" x14ac:dyDescent="0.3">
      <c r="A64" s="437" t="s">
        <v>296</v>
      </c>
      <c r="B64" s="438"/>
      <c r="C64" s="439"/>
      <c r="D64" s="440"/>
      <c r="E64" s="431"/>
      <c r="F64" s="432"/>
      <c r="G64" s="146"/>
      <c r="H64" s="433"/>
      <c r="I64" s="433"/>
      <c r="J64" s="433"/>
      <c r="K64" s="433"/>
      <c r="L64" s="142"/>
      <c r="M64" s="63"/>
      <c r="N64" s="63"/>
      <c r="O64" s="473"/>
      <c r="P64" s="473"/>
      <c r="Q64" s="433"/>
      <c r="R64" s="475"/>
    </row>
    <row r="65" spans="1:18" ht="15.75" customHeight="1" thickBot="1" x14ac:dyDescent="0.3">
      <c r="A65" s="442" t="s">
        <v>235</v>
      </c>
      <c r="B65" s="443"/>
      <c r="C65" s="444">
        <f>IF(C64=1,1,0)</f>
        <v>0</v>
      </c>
      <c r="D65" s="445"/>
      <c r="E65" s="220"/>
      <c r="F65" s="220"/>
      <c r="G65" s="220"/>
      <c r="H65" s="220"/>
      <c r="I65" s="220"/>
      <c r="J65" s="220"/>
      <c r="K65" s="220"/>
      <c r="L65" s="196" t="s">
        <v>127</v>
      </c>
      <c r="M65" s="192"/>
      <c r="N65" s="193"/>
      <c r="O65" s="482">
        <f>IF(C64+E64+G64&lt;2, 0, 1)</f>
        <v>0</v>
      </c>
      <c r="P65" s="483"/>
      <c r="Q65" s="478"/>
      <c r="R65" s="479"/>
    </row>
    <row r="66" spans="1:18" ht="99.75" customHeight="1" thickBot="1" x14ac:dyDescent="0.3">
      <c r="A66" s="434" t="s">
        <v>35</v>
      </c>
      <c r="B66" s="435"/>
      <c r="C66" s="486"/>
      <c r="D66" s="486"/>
      <c r="E66" s="435" t="s">
        <v>36</v>
      </c>
      <c r="F66" s="435"/>
      <c r="G66" s="268" t="s">
        <v>156</v>
      </c>
      <c r="H66" s="499" t="s">
        <v>6</v>
      </c>
      <c r="I66" s="499"/>
      <c r="J66" s="500" t="s">
        <v>6</v>
      </c>
      <c r="K66" s="500"/>
      <c r="L66" s="269" t="s">
        <v>12</v>
      </c>
      <c r="M66" s="269" t="s">
        <v>12</v>
      </c>
      <c r="N66" s="269" t="s">
        <v>12</v>
      </c>
      <c r="O66" s="499"/>
      <c r="P66" s="499"/>
      <c r="Q66" s="510"/>
      <c r="R66" s="511"/>
    </row>
    <row r="67" spans="1:18" ht="39" customHeight="1" thickBot="1" x14ac:dyDescent="0.3">
      <c r="A67" s="437" t="s">
        <v>296</v>
      </c>
      <c r="B67" s="438"/>
      <c r="C67" s="439"/>
      <c r="D67" s="440"/>
      <c r="E67" s="441"/>
      <c r="F67" s="433"/>
      <c r="G67" s="146"/>
      <c r="H67" s="433"/>
      <c r="I67" s="433"/>
      <c r="J67" s="433"/>
      <c r="K67" s="433"/>
      <c r="L67" s="142"/>
      <c r="M67" s="63"/>
      <c r="N67" s="63"/>
      <c r="O67" s="473"/>
      <c r="P67" s="473"/>
      <c r="Q67" s="433"/>
      <c r="R67" s="475"/>
    </row>
    <row r="68" spans="1:18" ht="15.75" customHeight="1" thickBot="1" x14ac:dyDescent="0.3">
      <c r="A68" s="442" t="s">
        <v>235</v>
      </c>
      <c r="B68" s="443"/>
      <c r="C68" s="444">
        <f>IF(C67=1,1,0)</f>
        <v>0</v>
      </c>
      <c r="D68" s="445"/>
      <c r="E68" s="192"/>
      <c r="F68" s="192"/>
      <c r="G68" s="192"/>
      <c r="H68" s="192"/>
      <c r="I68" s="192"/>
      <c r="J68" s="192"/>
      <c r="K68" s="192"/>
      <c r="L68" s="196" t="s">
        <v>127</v>
      </c>
      <c r="M68" s="192"/>
      <c r="N68" s="193"/>
      <c r="O68" s="482">
        <f>IF(C67+G67&gt;1, 1, 0)</f>
        <v>0</v>
      </c>
      <c r="P68" s="483"/>
      <c r="Q68" s="478"/>
      <c r="R68" s="479"/>
    </row>
    <row r="69" spans="1:18" ht="101.25" customHeight="1" thickBot="1" x14ac:dyDescent="0.3">
      <c r="A69" s="434" t="s">
        <v>37</v>
      </c>
      <c r="B69" s="435"/>
      <c r="C69" s="486"/>
      <c r="D69" s="486"/>
      <c r="E69" s="435" t="s">
        <v>6</v>
      </c>
      <c r="F69" s="435"/>
      <c r="G69" s="268" t="s">
        <v>6</v>
      </c>
      <c r="H69" s="623" t="s">
        <v>125</v>
      </c>
      <c r="I69" s="624"/>
      <c r="J69" s="500" t="s">
        <v>286</v>
      </c>
      <c r="K69" s="500"/>
      <c r="L69" s="269" t="s">
        <v>12</v>
      </c>
      <c r="M69" s="269" t="s">
        <v>12</v>
      </c>
      <c r="N69" s="269" t="s">
        <v>12</v>
      </c>
      <c r="O69" s="499"/>
      <c r="P69" s="499"/>
      <c r="Q69" s="510"/>
      <c r="R69" s="511"/>
    </row>
    <row r="70" spans="1:18" ht="39" customHeight="1" thickBot="1" x14ac:dyDescent="0.3">
      <c r="A70" s="437" t="s">
        <v>296</v>
      </c>
      <c r="B70" s="438"/>
      <c r="C70" s="439"/>
      <c r="D70" s="440"/>
      <c r="E70" s="621"/>
      <c r="F70" s="519"/>
      <c r="G70" s="280"/>
      <c r="H70" s="521"/>
      <c r="I70" s="521"/>
      <c r="J70" s="521"/>
      <c r="K70" s="521"/>
      <c r="L70" s="144"/>
      <c r="M70" s="74"/>
      <c r="N70" s="74"/>
      <c r="O70" s="503"/>
      <c r="P70" s="503"/>
      <c r="Q70" s="519"/>
      <c r="R70" s="520"/>
    </row>
    <row r="71" spans="1:18" ht="15.75" customHeight="1" thickBot="1" x14ac:dyDescent="0.3">
      <c r="A71" s="442" t="s">
        <v>235</v>
      </c>
      <c r="B71" s="443"/>
      <c r="C71" s="444">
        <f>IF(C70=1,1,0)</f>
        <v>0</v>
      </c>
      <c r="D71" s="445"/>
      <c r="E71" s="220"/>
      <c r="F71" s="220"/>
      <c r="G71" s="220"/>
      <c r="H71" s="220"/>
      <c r="I71" s="220"/>
      <c r="J71" s="220"/>
      <c r="K71" s="220"/>
      <c r="L71" s="196" t="s">
        <v>127</v>
      </c>
      <c r="M71" s="192"/>
      <c r="N71" s="193"/>
      <c r="O71" s="482">
        <f>IF(C70+H70+J70&lt;3, 0, 1)</f>
        <v>0</v>
      </c>
      <c r="P71" s="483"/>
      <c r="Q71" s="527"/>
      <c r="R71" s="528"/>
    </row>
    <row r="72" spans="1:18" ht="127.5" customHeight="1" thickBot="1" x14ac:dyDescent="0.3">
      <c r="A72" s="487" t="s">
        <v>2</v>
      </c>
      <c r="B72" s="488"/>
      <c r="C72" s="488" t="s">
        <v>4</v>
      </c>
      <c r="D72" s="488"/>
      <c r="E72" s="488" t="s">
        <v>294</v>
      </c>
      <c r="F72" s="488"/>
      <c r="G72" s="288" t="s">
        <v>293</v>
      </c>
      <c r="H72" s="488" t="s">
        <v>5</v>
      </c>
      <c r="I72" s="488"/>
      <c r="J72" s="488" t="s">
        <v>7</v>
      </c>
      <c r="K72" s="488"/>
      <c r="L72" s="484" t="s">
        <v>11</v>
      </c>
      <c r="M72" s="484"/>
      <c r="N72" s="484"/>
      <c r="O72" s="507" t="s">
        <v>26</v>
      </c>
      <c r="P72" s="508"/>
      <c r="Q72" s="488" t="s">
        <v>0</v>
      </c>
      <c r="R72" s="509"/>
    </row>
    <row r="73" spans="1:18" ht="15.75" thickBot="1" x14ac:dyDescent="0.3">
      <c r="A73" s="620"/>
      <c r="B73" s="505"/>
      <c r="C73" s="505"/>
      <c r="D73" s="505"/>
      <c r="E73" s="505"/>
      <c r="F73" s="505"/>
      <c r="G73" s="46"/>
      <c r="H73" s="505"/>
      <c r="I73" s="505"/>
      <c r="J73" s="505"/>
      <c r="K73" s="505"/>
      <c r="L73" s="45" t="s">
        <v>8</v>
      </c>
      <c r="M73" s="45" t="s">
        <v>9</v>
      </c>
      <c r="N73" s="45" t="s">
        <v>10</v>
      </c>
      <c r="O73" s="522"/>
      <c r="P73" s="523"/>
      <c r="Q73" s="505"/>
      <c r="R73" s="506"/>
    </row>
    <row r="74" spans="1:18" ht="285.75" customHeight="1" thickBot="1" x14ac:dyDescent="0.3">
      <c r="A74" s="489" t="s">
        <v>40</v>
      </c>
      <c r="B74" s="470"/>
      <c r="C74" s="436"/>
      <c r="D74" s="436"/>
      <c r="E74" s="470" t="s">
        <v>230</v>
      </c>
      <c r="F74" s="470"/>
      <c r="G74" s="113" t="s">
        <v>188</v>
      </c>
      <c r="H74" s="471" t="s">
        <v>6</v>
      </c>
      <c r="I74" s="471"/>
      <c r="J74" s="471" t="s">
        <v>6</v>
      </c>
      <c r="K74" s="471"/>
      <c r="L74" s="65" t="s">
        <v>12</v>
      </c>
      <c r="M74" s="65" t="s">
        <v>12</v>
      </c>
      <c r="N74" s="65" t="s">
        <v>12</v>
      </c>
      <c r="O74" s="472"/>
      <c r="P74" s="472"/>
      <c r="Q74" s="476"/>
      <c r="R74" s="477"/>
    </row>
    <row r="75" spans="1:18" ht="39" customHeight="1" thickBot="1" x14ac:dyDescent="0.3">
      <c r="A75" s="437" t="s">
        <v>296</v>
      </c>
      <c r="B75" s="438"/>
      <c r="C75" s="439"/>
      <c r="D75" s="440"/>
      <c r="E75" s="431"/>
      <c r="F75" s="432"/>
      <c r="G75" s="146"/>
      <c r="H75" s="433"/>
      <c r="I75" s="433"/>
      <c r="J75" s="433"/>
      <c r="K75" s="433"/>
      <c r="L75" s="142"/>
      <c r="M75" s="63"/>
      <c r="N75" s="63"/>
      <c r="O75" s="473"/>
      <c r="P75" s="473"/>
      <c r="Q75" s="433"/>
      <c r="R75" s="475"/>
    </row>
    <row r="76" spans="1:18" ht="15.75" customHeight="1" thickBot="1" x14ac:dyDescent="0.3">
      <c r="A76" s="442" t="s">
        <v>235</v>
      </c>
      <c r="B76" s="443"/>
      <c r="C76" s="444">
        <f>IF(C75=1,1,0)</f>
        <v>0</v>
      </c>
      <c r="D76" s="445"/>
      <c r="E76" s="220"/>
      <c r="F76" s="220"/>
      <c r="G76" s="220"/>
      <c r="H76" s="220"/>
      <c r="I76" s="220"/>
      <c r="J76" s="220"/>
      <c r="K76" s="220"/>
      <c r="L76" s="196" t="s">
        <v>127</v>
      </c>
      <c r="M76" s="192"/>
      <c r="N76" s="193"/>
      <c r="O76" s="482">
        <f>IF(C75+E75+G75&lt;2, 0, 1)</f>
        <v>0</v>
      </c>
      <c r="P76" s="483"/>
      <c r="Q76" s="478"/>
      <c r="R76" s="479"/>
    </row>
    <row r="77" spans="1:18" ht="97.5" customHeight="1" thickBot="1" x14ac:dyDescent="0.3">
      <c r="A77" s="434" t="s">
        <v>41</v>
      </c>
      <c r="B77" s="435"/>
      <c r="C77" s="436"/>
      <c r="D77" s="436"/>
      <c r="E77" s="470" t="s">
        <v>6</v>
      </c>
      <c r="F77" s="470"/>
      <c r="G77" s="289" t="s">
        <v>6</v>
      </c>
      <c r="H77" s="538" t="s">
        <v>274</v>
      </c>
      <c r="I77" s="539"/>
      <c r="J77" s="471" t="s">
        <v>42</v>
      </c>
      <c r="K77" s="471"/>
      <c r="L77" s="65" t="s">
        <v>12</v>
      </c>
      <c r="M77" s="65" t="s">
        <v>12</v>
      </c>
      <c r="N77" s="65" t="s">
        <v>12</v>
      </c>
      <c r="O77" s="472"/>
      <c r="P77" s="472"/>
      <c r="Q77" s="476"/>
      <c r="R77" s="477"/>
    </row>
    <row r="78" spans="1:18" ht="39" customHeight="1" thickBot="1" x14ac:dyDescent="0.3">
      <c r="A78" s="437" t="s">
        <v>296</v>
      </c>
      <c r="B78" s="438"/>
      <c r="C78" s="439"/>
      <c r="D78" s="440"/>
      <c r="E78" s="441"/>
      <c r="F78" s="433"/>
      <c r="G78" s="278"/>
      <c r="H78" s="432"/>
      <c r="I78" s="432"/>
      <c r="J78" s="432"/>
      <c r="K78" s="432"/>
      <c r="L78" s="142"/>
      <c r="M78" s="63"/>
      <c r="N78" s="63"/>
      <c r="O78" s="473"/>
      <c r="P78" s="473"/>
      <c r="Q78" s="433"/>
      <c r="R78" s="475"/>
    </row>
    <row r="79" spans="1:18" ht="15.75" customHeight="1" thickBot="1" x14ac:dyDescent="0.3">
      <c r="A79" s="442" t="s">
        <v>235</v>
      </c>
      <c r="B79" s="443"/>
      <c r="C79" s="444">
        <f>IF(C78=1,1,0)</f>
        <v>0</v>
      </c>
      <c r="D79" s="445"/>
      <c r="E79" s="220"/>
      <c r="F79" s="220"/>
      <c r="G79" s="220"/>
      <c r="H79" s="220"/>
      <c r="I79" s="220"/>
      <c r="J79" s="220"/>
      <c r="K79" s="220"/>
      <c r="L79" s="196" t="s">
        <v>127</v>
      </c>
      <c r="M79" s="192"/>
      <c r="N79" s="193"/>
      <c r="O79" s="482">
        <f>IF(C78+H78+J78&lt;3, 0, 1)</f>
        <v>0</v>
      </c>
      <c r="P79" s="483"/>
      <c r="Q79" s="478"/>
      <c r="R79" s="479"/>
    </row>
    <row r="80" spans="1:18" ht="89.25" customHeight="1" thickBot="1" x14ac:dyDescent="0.3">
      <c r="A80" s="434" t="s">
        <v>43</v>
      </c>
      <c r="B80" s="435"/>
      <c r="C80" s="436"/>
      <c r="D80" s="436"/>
      <c r="E80" s="470" t="s">
        <v>231</v>
      </c>
      <c r="F80" s="470"/>
      <c r="G80" s="113" t="s">
        <v>160</v>
      </c>
      <c r="H80" s="471" t="s">
        <v>6</v>
      </c>
      <c r="I80" s="471"/>
      <c r="J80" s="471" t="s">
        <v>6</v>
      </c>
      <c r="K80" s="471"/>
      <c r="L80" s="65" t="s">
        <v>12</v>
      </c>
      <c r="M80" s="65" t="s">
        <v>12</v>
      </c>
      <c r="N80" s="65" t="s">
        <v>12</v>
      </c>
      <c r="O80" s="472"/>
      <c r="P80" s="472"/>
      <c r="Q80" s="476"/>
      <c r="R80" s="477"/>
    </row>
    <row r="81" spans="1:18" ht="39" customHeight="1" thickBot="1" x14ac:dyDescent="0.3">
      <c r="A81" s="437" t="s">
        <v>296</v>
      </c>
      <c r="B81" s="438"/>
      <c r="C81" s="725"/>
      <c r="D81" s="726"/>
      <c r="E81" s="431"/>
      <c r="F81" s="432"/>
      <c r="G81" s="146"/>
      <c r="H81" s="433"/>
      <c r="I81" s="433"/>
      <c r="J81" s="433"/>
      <c r="K81" s="433"/>
      <c r="L81" s="40"/>
      <c r="M81" s="35"/>
      <c r="N81" s="35"/>
      <c r="O81" s="473"/>
      <c r="P81" s="473"/>
      <c r="Q81" s="433"/>
      <c r="R81" s="475"/>
    </row>
    <row r="82" spans="1:18" ht="15.75" customHeight="1" thickBot="1" x14ac:dyDescent="0.3">
      <c r="A82" s="442" t="s">
        <v>235</v>
      </c>
      <c r="B82" s="443"/>
      <c r="C82" s="444">
        <f>IF(C81=1,1,0)</f>
        <v>0</v>
      </c>
      <c r="D82" s="445"/>
      <c r="E82" s="220"/>
      <c r="F82" s="220"/>
      <c r="G82" s="220"/>
      <c r="H82" s="220"/>
      <c r="I82" s="220"/>
      <c r="J82" s="220"/>
      <c r="K82" s="220"/>
      <c r="L82" s="196" t="s">
        <v>127</v>
      </c>
      <c r="M82" s="192"/>
      <c r="N82" s="193"/>
      <c r="O82" s="482">
        <f>IF(C81+E81+G81&lt;2, 0, 1)</f>
        <v>0</v>
      </c>
      <c r="P82" s="483"/>
      <c r="Q82" s="100"/>
      <c r="R82" s="101"/>
    </row>
    <row r="83" spans="1:18" x14ac:dyDescent="0.25">
      <c r="A83" s="31"/>
      <c r="B83" s="31"/>
      <c r="C83" s="31"/>
      <c r="D83" s="31"/>
      <c r="E83" s="31"/>
      <c r="F83" s="31"/>
      <c r="G83" s="31"/>
      <c r="H83" s="31"/>
      <c r="I83" s="31"/>
      <c r="J83" s="31"/>
      <c r="K83" s="31"/>
      <c r="L83" s="31"/>
      <c r="M83" s="31"/>
      <c r="N83" s="31"/>
      <c r="O83" s="55"/>
      <c r="P83" s="55"/>
      <c r="Q83" s="31"/>
      <c r="R83" s="31"/>
    </row>
    <row r="84" spans="1:18" ht="42.75" customHeight="1" thickBot="1" x14ac:dyDescent="0.3">
      <c r="A84" s="537" t="s">
        <v>44</v>
      </c>
      <c r="B84" s="537"/>
      <c r="C84" s="537"/>
      <c r="D84" s="537"/>
      <c r="E84" s="537"/>
      <c r="F84" s="537"/>
      <c r="G84" s="537"/>
      <c r="H84" s="537"/>
      <c r="I84" s="537"/>
      <c r="J84" s="537"/>
      <c r="K84" s="537"/>
      <c r="L84" s="537"/>
      <c r="M84" s="537"/>
      <c r="N84" s="537"/>
      <c r="O84" s="537"/>
      <c r="P84" s="537"/>
      <c r="Q84" s="537"/>
      <c r="R84" s="537"/>
    </row>
    <row r="85" spans="1:18" ht="124.5" customHeight="1" thickBot="1" x14ac:dyDescent="0.3">
      <c r="A85" s="592" t="s">
        <v>2</v>
      </c>
      <c r="B85" s="484"/>
      <c r="C85" s="484" t="s">
        <v>4</v>
      </c>
      <c r="D85" s="484"/>
      <c r="E85" s="484" t="s">
        <v>294</v>
      </c>
      <c r="F85" s="484"/>
      <c r="G85" s="288" t="s">
        <v>293</v>
      </c>
      <c r="H85" s="484" t="s">
        <v>5</v>
      </c>
      <c r="I85" s="484"/>
      <c r="J85" s="484" t="s">
        <v>7</v>
      </c>
      <c r="K85" s="484"/>
      <c r="L85" s="484" t="s">
        <v>11</v>
      </c>
      <c r="M85" s="484"/>
      <c r="N85" s="484"/>
      <c r="O85" s="540" t="s">
        <v>26</v>
      </c>
      <c r="P85" s="541"/>
      <c r="Q85" s="484" t="s">
        <v>0</v>
      </c>
      <c r="R85" s="485"/>
    </row>
    <row r="86" spans="1:18" ht="15.75" thickBot="1" x14ac:dyDescent="0.3">
      <c r="A86" s="607"/>
      <c r="B86" s="532"/>
      <c r="C86" s="505"/>
      <c r="D86" s="505"/>
      <c r="E86" s="532"/>
      <c r="F86" s="532"/>
      <c r="G86" s="46"/>
      <c r="H86" s="532"/>
      <c r="I86" s="532"/>
      <c r="J86" s="532"/>
      <c r="K86" s="532"/>
      <c r="L86" s="45" t="s">
        <v>8</v>
      </c>
      <c r="M86" s="45" t="s">
        <v>9</v>
      </c>
      <c r="N86" s="45" t="s">
        <v>10</v>
      </c>
      <c r="O86" s="533"/>
      <c r="P86" s="533"/>
      <c r="Q86" s="534"/>
      <c r="R86" s="535"/>
    </row>
    <row r="87" spans="1:18" ht="225" customHeight="1" thickBot="1" x14ac:dyDescent="0.3">
      <c r="A87" s="611" t="s">
        <v>112</v>
      </c>
      <c r="B87" s="518"/>
      <c r="C87" s="436"/>
      <c r="D87" s="436"/>
      <c r="E87" s="470" t="s">
        <v>6</v>
      </c>
      <c r="F87" s="470"/>
      <c r="G87" s="124" t="s">
        <v>6</v>
      </c>
      <c r="H87" s="471" t="s">
        <v>109</v>
      </c>
      <c r="I87" s="471"/>
      <c r="J87" s="471" t="s">
        <v>6</v>
      </c>
      <c r="K87" s="471"/>
      <c r="L87" s="65" t="s">
        <v>12</v>
      </c>
      <c r="M87" s="65" t="s">
        <v>12</v>
      </c>
      <c r="N87" s="65" t="s">
        <v>12</v>
      </c>
      <c r="O87" s="463"/>
      <c r="P87" s="464"/>
      <c r="Q87" s="476"/>
      <c r="R87" s="477"/>
    </row>
    <row r="88" spans="1:18" ht="39" customHeight="1" thickBot="1" x14ac:dyDescent="0.3">
      <c r="A88" s="437" t="s">
        <v>296</v>
      </c>
      <c r="B88" s="438"/>
      <c r="C88" s="439"/>
      <c r="D88" s="440"/>
      <c r="E88" s="536"/>
      <c r="F88" s="449"/>
      <c r="G88" s="257"/>
      <c r="H88" s="446"/>
      <c r="I88" s="447"/>
      <c r="J88" s="448"/>
      <c r="K88" s="449"/>
      <c r="L88" s="151"/>
      <c r="M88" s="140"/>
      <c r="N88" s="140"/>
      <c r="O88" s="531"/>
      <c r="P88" s="531"/>
      <c r="Q88" s="461"/>
      <c r="R88" s="462"/>
    </row>
    <row r="89" spans="1:18" ht="15.75" customHeight="1" thickBot="1" x14ac:dyDescent="0.3">
      <c r="A89" s="442" t="s">
        <v>235</v>
      </c>
      <c r="B89" s="650"/>
      <c r="C89" s="444">
        <f>IF(C88=1,1,0)</f>
        <v>0</v>
      </c>
      <c r="D89" s="445"/>
      <c r="E89" s="220"/>
      <c r="F89" s="220"/>
      <c r="G89" s="220"/>
      <c r="H89" s="220"/>
      <c r="I89" s="220"/>
      <c r="J89" s="220"/>
      <c r="K89" s="220"/>
      <c r="L89" s="196" t="s">
        <v>132</v>
      </c>
      <c r="M89" s="192"/>
      <c r="N89" s="193"/>
      <c r="O89" s="588">
        <f>IF(C88+H88&gt;1, 1, 0)</f>
        <v>0</v>
      </c>
      <c r="P89" s="589"/>
      <c r="Q89" s="80"/>
      <c r="R89" s="102"/>
    </row>
    <row r="90" spans="1:18" ht="135.75" customHeight="1" thickBot="1" x14ac:dyDescent="0.3">
      <c r="A90" s="489" t="s">
        <v>108</v>
      </c>
      <c r="B90" s="470"/>
      <c r="C90" s="436"/>
      <c r="D90" s="436"/>
      <c r="E90" s="470" t="s">
        <v>6</v>
      </c>
      <c r="F90" s="470"/>
      <c r="G90" s="113" t="s">
        <v>6</v>
      </c>
      <c r="H90" s="471" t="s">
        <v>110</v>
      </c>
      <c r="I90" s="471"/>
      <c r="J90" s="471" t="s">
        <v>6</v>
      </c>
      <c r="K90" s="471"/>
      <c r="L90" s="65" t="s">
        <v>12</v>
      </c>
      <c r="M90" s="65" t="s">
        <v>12</v>
      </c>
      <c r="N90" s="65" t="s">
        <v>12</v>
      </c>
      <c r="O90" s="472"/>
      <c r="P90" s="472"/>
      <c r="Q90" s="476"/>
      <c r="R90" s="477"/>
    </row>
    <row r="91" spans="1:18" ht="39" customHeight="1" thickBot="1" x14ac:dyDescent="0.3">
      <c r="A91" s="437" t="s">
        <v>296</v>
      </c>
      <c r="B91" s="438"/>
      <c r="C91" s="439"/>
      <c r="D91" s="440"/>
      <c r="E91" s="612"/>
      <c r="F91" s="530"/>
      <c r="G91" s="275"/>
      <c r="H91" s="450"/>
      <c r="I91" s="451"/>
      <c r="J91" s="529"/>
      <c r="K91" s="530"/>
      <c r="L91" s="145"/>
      <c r="M91" s="64"/>
      <c r="N91" s="64"/>
      <c r="O91" s="531"/>
      <c r="P91" s="531"/>
      <c r="Q91" s="473"/>
      <c r="R91" s="474"/>
    </row>
    <row r="92" spans="1:18" ht="14.25" customHeight="1" thickBot="1" x14ac:dyDescent="0.3">
      <c r="A92" s="442" t="s">
        <v>235</v>
      </c>
      <c r="B92" s="650"/>
      <c r="C92" s="723">
        <f>IF(C91=1,1,0)</f>
        <v>0</v>
      </c>
      <c r="D92" s="724"/>
      <c r="E92" s="220"/>
      <c r="F92" s="220"/>
      <c r="G92" s="220"/>
      <c r="H92" s="220"/>
      <c r="I92" s="220"/>
      <c r="J92" s="220"/>
      <c r="K92" s="220"/>
      <c r="L92" s="196" t="s">
        <v>132</v>
      </c>
      <c r="M92" s="192"/>
      <c r="N92" s="193"/>
      <c r="O92" s="588">
        <f>IF(C91+H91&gt;1, 1, 0)</f>
        <v>0</v>
      </c>
      <c r="P92" s="589"/>
      <c r="Q92" s="480"/>
      <c r="R92" s="481"/>
    </row>
    <row r="93" spans="1:18" ht="228" customHeight="1" thickBot="1" x14ac:dyDescent="0.3">
      <c r="A93" s="489" t="s">
        <v>45</v>
      </c>
      <c r="B93" s="470"/>
      <c r="C93" s="436"/>
      <c r="D93" s="436"/>
      <c r="E93" s="470" t="s">
        <v>6</v>
      </c>
      <c r="F93" s="470"/>
      <c r="G93" s="113" t="s">
        <v>6</v>
      </c>
      <c r="H93" s="471" t="s">
        <v>117</v>
      </c>
      <c r="I93" s="471"/>
      <c r="J93" s="471" t="s">
        <v>6</v>
      </c>
      <c r="K93" s="471"/>
      <c r="L93" s="65" t="s">
        <v>12</v>
      </c>
      <c r="M93" s="65" t="s">
        <v>12</v>
      </c>
      <c r="N93" s="65"/>
      <c r="O93" s="472"/>
      <c r="P93" s="472"/>
      <c r="Q93" s="476"/>
      <c r="R93" s="477"/>
    </row>
    <row r="94" spans="1:18" ht="39" customHeight="1" thickBot="1" x14ac:dyDescent="0.3">
      <c r="A94" s="437" t="s">
        <v>296</v>
      </c>
      <c r="B94" s="438"/>
      <c r="C94" s="439"/>
      <c r="D94" s="440"/>
      <c r="E94" s="593"/>
      <c r="F94" s="594"/>
      <c r="G94" s="278"/>
      <c r="H94" s="450"/>
      <c r="I94" s="451"/>
      <c r="J94" s="594"/>
      <c r="K94" s="594"/>
      <c r="L94" s="143"/>
      <c r="M94" s="70"/>
      <c r="N94" s="70"/>
      <c r="O94" s="704"/>
      <c r="P94" s="704"/>
      <c r="Q94" s="587"/>
      <c r="R94" s="573"/>
    </row>
    <row r="95" spans="1:18" ht="15.75" customHeight="1" thickBot="1" x14ac:dyDescent="0.3">
      <c r="A95" s="442" t="s">
        <v>235</v>
      </c>
      <c r="B95" s="650"/>
      <c r="C95" s="723">
        <f>IF(C94=1,1,0)</f>
        <v>0</v>
      </c>
      <c r="D95" s="724"/>
      <c r="E95" s="220"/>
      <c r="F95" s="220"/>
      <c r="G95" s="220"/>
      <c r="H95" s="220"/>
      <c r="I95" s="220"/>
      <c r="J95" s="220"/>
      <c r="K95" s="220"/>
      <c r="L95" s="196" t="s">
        <v>132</v>
      </c>
      <c r="M95" s="192"/>
      <c r="N95" s="193"/>
      <c r="O95" s="588">
        <f>IF(C94+H94&gt;1, 1, 0)</f>
        <v>0</v>
      </c>
      <c r="P95" s="589"/>
      <c r="Q95" s="590"/>
      <c r="R95" s="462"/>
    </row>
    <row r="96" spans="1:18" ht="17.25" customHeight="1" thickBot="1" x14ac:dyDescent="0.35">
      <c r="A96" s="616" t="s">
        <v>240</v>
      </c>
      <c r="B96" s="617"/>
      <c r="C96" s="618">
        <f>IF(C89+C92+C95&gt;=1, 1, 0)</f>
        <v>0</v>
      </c>
      <c r="D96" s="619"/>
      <c r="E96" s="267"/>
      <c r="F96" s="267"/>
      <c r="G96" s="267"/>
      <c r="H96" s="267"/>
      <c r="I96" s="267"/>
      <c r="J96" s="613" t="s">
        <v>131</v>
      </c>
      <c r="K96" s="614"/>
      <c r="L96" s="615"/>
      <c r="M96" s="255"/>
      <c r="N96" s="256"/>
      <c r="O96" s="705">
        <f>IF(O89+O92+O95&gt;=1, 1, 0)</f>
        <v>0</v>
      </c>
      <c r="P96" s="706"/>
      <c r="Q96" s="572"/>
      <c r="R96" s="573"/>
    </row>
    <row r="97" spans="1:18" ht="15" customHeight="1" thickBot="1" x14ac:dyDescent="0.3">
      <c r="A97" s="595" t="s">
        <v>46</v>
      </c>
      <c r="B97" s="595"/>
      <c r="C97" s="595"/>
      <c r="D97" s="595"/>
      <c r="E97" s="595"/>
      <c r="F97" s="595"/>
      <c r="G97" s="595"/>
      <c r="H97" s="595"/>
      <c r="I97" s="595"/>
      <c r="J97" s="595"/>
      <c r="K97" s="595"/>
      <c r="L97" s="595"/>
      <c r="M97" s="595"/>
      <c r="N97" s="595"/>
      <c r="O97" s="595"/>
      <c r="P97" s="595"/>
      <c r="Q97" s="595"/>
      <c r="R97" s="595"/>
    </row>
    <row r="98" spans="1:18" ht="135.75" customHeight="1" thickBot="1" x14ac:dyDescent="0.3">
      <c r="A98" s="592" t="s">
        <v>2</v>
      </c>
      <c r="B98" s="484"/>
      <c r="C98" s="484" t="s">
        <v>4</v>
      </c>
      <c r="D98" s="484"/>
      <c r="E98" s="484" t="s">
        <v>294</v>
      </c>
      <c r="F98" s="484"/>
      <c r="G98" s="288" t="s">
        <v>293</v>
      </c>
      <c r="H98" s="484" t="s">
        <v>5</v>
      </c>
      <c r="I98" s="484"/>
      <c r="J98" s="484" t="s">
        <v>7</v>
      </c>
      <c r="K98" s="484"/>
      <c r="L98" s="484" t="s">
        <v>11</v>
      </c>
      <c r="M98" s="484"/>
      <c r="N98" s="484"/>
      <c r="O98" s="540" t="s">
        <v>26</v>
      </c>
      <c r="P98" s="541"/>
      <c r="Q98" s="484" t="s">
        <v>0</v>
      </c>
      <c r="R98" s="485"/>
    </row>
    <row r="99" spans="1:18" ht="15.75" thickBot="1" x14ac:dyDescent="0.3">
      <c r="A99" s="607"/>
      <c r="B99" s="532"/>
      <c r="C99" s="505"/>
      <c r="D99" s="505"/>
      <c r="E99" s="532"/>
      <c r="F99" s="532"/>
      <c r="G99" s="46"/>
      <c r="H99" s="532"/>
      <c r="I99" s="532"/>
      <c r="J99" s="532"/>
      <c r="K99" s="532"/>
      <c r="L99" s="45" t="s">
        <v>8</v>
      </c>
      <c r="M99" s="45" t="s">
        <v>9</v>
      </c>
      <c r="N99" s="45" t="s">
        <v>10</v>
      </c>
      <c r="O99" s="533"/>
      <c r="P99" s="533"/>
      <c r="Q99" s="534"/>
      <c r="R99" s="535"/>
    </row>
    <row r="100" spans="1:18" ht="173.25" customHeight="1" thickBot="1" x14ac:dyDescent="0.3">
      <c r="A100" s="434" t="s">
        <v>47</v>
      </c>
      <c r="B100" s="435"/>
      <c r="C100" s="486"/>
      <c r="D100" s="486"/>
      <c r="E100" s="435" t="s">
        <v>276</v>
      </c>
      <c r="F100" s="435"/>
      <c r="G100" s="283" t="s">
        <v>166</v>
      </c>
      <c r="H100" s="596" t="s">
        <v>281</v>
      </c>
      <c r="I100" s="597"/>
      <c r="J100" s="500" t="s">
        <v>6</v>
      </c>
      <c r="K100" s="500"/>
      <c r="L100" s="284" t="s">
        <v>12</v>
      </c>
      <c r="M100" s="284" t="s">
        <v>12</v>
      </c>
      <c r="N100" s="284" t="s">
        <v>12</v>
      </c>
      <c r="O100" s="499"/>
      <c r="P100" s="499"/>
      <c r="Q100" s="510"/>
      <c r="R100" s="511"/>
    </row>
    <row r="101" spans="1:18" ht="39" customHeight="1" thickBot="1" x14ac:dyDescent="0.3">
      <c r="A101" s="437" t="s">
        <v>296</v>
      </c>
      <c r="B101" s="438"/>
      <c r="C101" s="453"/>
      <c r="D101" s="454"/>
      <c r="E101" s="455"/>
      <c r="F101" s="456"/>
      <c r="G101" s="146"/>
      <c r="H101" s="455"/>
      <c r="I101" s="456"/>
      <c r="J101" s="457"/>
      <c r="K101" s="458"/>
      <c r="L101" s="275"/>
      <c r="M101" s="64"/>
      <c r="N101" s="64"/>
      <c r="O101" s="459"/>
      <c r="P101" s="460"/>
      <c r="Q101" s="461"/>
      <c r="R101" s="462"/>
    </row>
    <row r="102" spans="1:18" ht="15" customHeight="1" thickBot="1" x14ac:dyDescent="0.3">
      <c r="A102" s="442" t="s">
        <v>235</v>
      </c>
      <c r="B102" s="650"/>
      <c r="C102" s="728">
        <f>IF(C101=1,1,0)</f>
        <v>0</v>
      </c>
      <c r="D102" s="728"/>
      <c r="E102" s="220"/>
      <c r="F102" s="220"/>
      <c r="G102" s="220"/>
      <c r="H102" s="220"/>
      <c r="I102" s="220"/>
      <c r="J102" s="220"/>
      <c r="K102" s="220"/>
      <c r="L102" s="196" t="s">
        <v>127</v>
      </c>
      <c r="M102" s="192"/>
      <c r="N102" s="193"/>
      <c r="O102" s="588">
        <f>IF(C101+E101+G101+H101&lt;3, 0, 1)</f>
        <v>0</v>
      </c>
      <c r="P102" s="589"/>
      <c r="Q102" s="80"/>
      <c r="R102" s="102"/>
    </row>
    <row r="103" spans="1:18" ht="179.25" customHeight="1" thickBot="1" x14ac:dyDescent="0.3">
      <c r="A103" s="489" t="s">
        <v>48</v>
      </c>
      <c r="B103" s="470"/>
      <c r="C103" s="436"/>
      <c r="D103" s="436"/>
      <c r="E103" s="470" t="s">
        <v>277</v>
      </c>
      <c r="F103" s="470"/>
      <c r="G103" s="113" t="s">
        <v>168</v>
      </c>
      <c r="H103" s="471" t="s">
        <v>6</v>
      </c>
      <c r="I103" s="471"/>
      <c r="J103" s="471" t="s">
        <v>6</v>
      </c>
      <c r="K103" s="471"/>
      <c r="L103" s="59" t="s">
        <v>49</v>
      </c>
      <c r="M103" s="59" t="s">
        <v>49</v>
      </c>
      <c r="N103" s="59" t="s">
        <v>50</v>
      </c>
      <c r="O103" s="472"/>
      <c r="P103" s="472"/>
      <c r="Q103" s="476"/>
      <c r="R103" s="477"/>
    </row>
    <row r="104" spans="1:18" ht="39" customHeight="1" thickBot="1" x14ac:dyDescent="0.3">
      <c r="A104" s="437" t="s">
        <v>296</v>
      </c>
      <c r="B104" s="438"/>
      <c r="C104" s="453"/>
      <c r="D104" s="454"/>
      <c r="E104" s="455"/>
      <c r="F104" s="456"/>
      <c r="G104" s="146"/>
      <c r="H104" s="457"/>
      <c r="I104" s="458"/>
      <c r="J104" s="457"/>
      <c r="K104" s="458"/>
      <c r="L104" s="282"/>
      <c r="M104" s="69"/>
      <c r="N104" s="69"/>
      <c r="O104" s="459"/>
      <c r="P104" s="460"/>
      <c r="Q104" s="461"/>
      <c r="R104" s="462"/>
    </row>
    <row r="105" spans="1:18" ht="15" customHeight="1" thickBot="1" x14ac:dyDescent="0.3">
      <c r="A105" s="442" t="s">
        <v>235</v>
      </c>
      <c r="B105" s="650"/>
      <c r="C105" s="728">
        <f>IF(C104=1,1,0)</f>
        <v>0</v>
      </c>
      <c r="D105" s="728"/>
      <c r="E105" s="220"/>
      <c r="F105" s="220"/>
      <c r="G105" s="220"/>
      <c r="H105" s="220"/>
      <c r="I105" s="220"/>
      <c r="J105" s="220"/>
      <c r="K105" s="220"/>
      <c r="L105" s="196" t="s">
        <v>127</v>
      </c>
      <c r="M105" s="192"/>
      <c r="N105" s="193"/>
      <c r="O105" s="588">
        <f>IF(C104+E104+G104&lt;2, 0, 1)</f>
        <v>0</v>
      </c>
      <c r="P105" s="589"/>
      <c r="Q105" s="80"/>
      <c r="R105" s="102"/>
    </row>
    <row r="106" spans="1:18" ht="138" customHeight="1" thickBot="1" x14ac:dyDescent="0.3">
      <c r="A106" s="434" t="s">
        <v>51</v>
      </c>
      <c r="B106" s="435"/>
      <c r="C106" s="486"/>
      <c r="D106" s="486"/>
      <c r="E106" s="435" t="s">
        <v>6</v>
      </c>
      <c r="F106" s="435"/>
      <c r="G106" s="283" t="s">
        <v>6</v>
      </c>
      <c r="H106" s="500" t="s">
        <v>52</v>
      </c>
      <c r="I106" s="500"/>
      <c r="J106" s="500" t="s">
        <v>6</v>
      </c>
      <c r="K106" s="500"/>
      <c r="L106" s="284" t="s">
        <v>12</v>
      </c>
      <c r="M106" s="284" t="s">
        <v>12</v>
      </c>
      <c r="N106" s="284" t="s">
        <v>12</v>
      </c>
      <c r="O106" s="499"/>
      <c r="P106" s="499"/>
      <c r="Q106" s="510"/>
      <c r="R106" s="511"/>
    </row>
    <row r="107" spans="1:18" ht="39" customHeight="1" thickBot="1" x14ac:dyDescent="0.3">
      <c r="A107" s="437" t="s">
        <v>296</v>
      </c>
      <c r="B107" s="438"/>
      <c r="C107" s="606"/>
      <c r="D107" s="606"/>
      <c r="E107" s="594"/>
      <c r="F107" s="594"/>
      <c r="G107" s="278"/>
      <c r="H107" s="591"/>
      <c r="I107" s="591"/>
      <c r="J107" s="586"/>
      <c r="K107" s="586"/>
      <c r="L107" s="145"/>
      <c r="M107" s="64"/>
      <c r="N107" s="64"/>
      <c r="O107" s="531"/>
      <c r="P107" s="531"/>
      <c r="Q107" s="587"/>
      <c r="R107" s="573"/>
    </row>
    <row r="108" spans="1:18" ht="15" customHeight="1" thickBot="1" x14ac:dyDescent="0.3">
      <c r="A108" s="442" t="s">
        <v>235</v>
      </c>
      <c r="B108" s="650"/>
      <c r="C108" s="728">
        <f>IF(C107=1,1,0)</f>
        <v>0</v>
      </c>
      <c r="D108" s="728"/>
      <c r="E108" s="220"/>
      <c r="F108" s="220"/>
      <c r="G108" s="220"/>
      <c r="H108" s="220"/>
      <c r="I108" s="220"/>
      <c r="J108" s="220"/>
      <c r="K108" s="220"/>
      <c r="L108" s="196" t="s">
        <v>127</v>
      </c>
      <c r="M108" s="192"/>
      <c r="N108" s="193"/>
      <c r="O108" s="588">
        <f>IF(C107+H107&lt;2, 0, 1)</f>
        <v>0</v>
      </c>
      <c r="P108" s="589"/>
      <c r="Q108" s="480"/>
      <c r="R108" s="481"/>
    </row>
    <row r="109" spans="1:18" ht="62.25" customHeight="1" thickBot="1" x14ac:dyDescent="0.3">
      <c r="A109" s="434" t="s">
        <v>53</v>
      </c>
      <c r="B109" s="435"/>
      <c r="C109" s="436"/>
      <c r="D109" s="436"/>
      <c r="E109" s="470" t="s">
        <v>118</v>
      </c>
      <c r="F109" s="470"/>
      <c r="G109" s="16" t="s">
        <v>290</v>
      </c>
      <c r="H109" s="538" t="s">
        <v>275</v>
      </c>
      <c r="I109" s="539"/>
      <c r="J109" s="471" t="s">
        <v>6</v>
      </c>
      <c r="K109" s="471"/>
      <c r="L109" s="65" t="s">
        <v>12</v>
      </c>
      <c r="M109" s="65" t="s">
        <v>12</v>
      </c>
      <c r="N109" s="65" t="s">
        <v>12</v>
      </c>
      <c r="O109" s="472"/>
      <c r="P109" s="472"/>
      <c r="Q109" s="476"/>
      <c r="R109" s="477"/>
    </row>
    <row r="110" spans="1:18" ht="39" customHeight="1" thickBot="1" x14ac:dyDescent="0.3">
      <c r="A110" s="437" t="s">
        <v>296</v>
      </c>
      <c r="B110" s="438"/>
      <c r="C110" s="453"/>
      <c r="D110" s="454"/>
      <c r="E110" s="581"/>
      <c r="F110" s="581"/>
      <c r="G110" s="282"/>
      <c r="H110" s="455"/>
      <c r="I110" s="456"/>
      <c r="J110" s="548"/>
      <c r="K110" s="548"/>
      <c r="L110" s="143"/>
      <c r="M110" s="70"/>
      <c r="N110" s="70"/>
      <c r="O110" s="531"/>
      <c r="P110" s="531"/>
      <c r="Q110" s="473"/>
      <c r="R110" s="474"/>
    </row>
    <row r="111" spans="1:18" ht="15" customHeight="1" thickBot="1" x14ac:dyDescent="0.3">
      <c r="A111" s="442" t="s">
        <v>235</v>
      </c>
      <c r="B111" s="650"/>
      <c r="C111" s="728">
        <f>IF(C110=1,1,0)</f>
        <v>0</v>
      </c>
      <c r="D111" s="728"/>
      <c r="E111" s="220"/>
      <c r="F111" s="220"/>
      <c r="G111" s="220"/>
      <c r="H111" s="220"/>
      <c r="I111" s="220"/>
      <c r="J111" s="220"/>
      <c r="K111" s="220"/>
      <c r="L111" s="196" t="s">
        <v>127</v>
      </c>
      <c r="M111" s="192"/>
      <c r="N111" s="193"/>
      <c r="O111" s="588">
        <f>IF(C110+H110&lt;2, 0, 1)</f>
        <v>0</v>
      </c>
      <c r="P111" s="589"/>
      <c r="Q111" s="103"/>
      <c r="R111" s="104"/>
    </row>
    <row r="112" spans="1:18" ht="18" customHeight="1" thickBot="1" x14ac:dyDescent="0.3">
      <c r="A112" s="47"/>
      <c r="B112" s="47"/>
      <c r="C112" s="48"/>
      <c r="D112" s="48"/>
      <c r="E112" s="47"/>
      <c r="F112" s="47"/>
      <c r="G112" s="52"/>
      <c r="H112" s="49"/>
      <c r="I112" s="49"/>
      <c r="J112" s="49"/>
      <c r="K112" s="49"/>
      <c r="L112" s="50"/>
      <c r="M112" s="50"/>
      <c r="N112" s="50"/>
      <c r="O112" s="51"/>
      <c r="P112" s="51"/>
      <c r="Q112" s="50"/>
      <c r="R112" s="50"/>
    </row>
    <row r="113" spans="1:18" ht="133.5" customHeight="1" thickBot="1" x14ac:dyDescent="0.3">
      <c r="A113" s="592" t="s">
        <v>2</v>
      </c>
      <c r="B113" s="484"/>
      <c r="C113" s="484" t="s">
        <v>4</v>
      </c>
      <c r="D113" s="484"/>
      <c r="E113" s="484" t="s">
        <v>294</v>
      </c>
      <c r="F113" s="484"/>
      <c r="G113" s="288" t="s">
        <v>293</v>
      </c>
      <c r="H113" s="484" t="s">
        <v>5</v>
      </c>
      <c r="I113" s="484"/>
      <c r="J113" s="484" t="s">
        <v>7</v>
      </c>
      <c r="K113" s="484"/>
      <c r="L113" s="484" t="s">
        <v>11</v>
      </c>
      <c r="M113" s="484"/>
      <c r="N113" s="484"/>
      <c r="O113" s="540" t="s">
        <v>26</v>
      </c>
      <c r="P113" s="541"/>
      <c r="Q113" s="484" t="s">
        <v>0</v>
      </c>
      <c r="R113" s="485"/>
    </row>
    <row r="114" spans="1:18" ht="15.75" thickBot="1" x14ac:dyDescent="0.3">
      <c r="A114" s="607"/>
      <c r="B114" s="532"/>
      <c r="C114" s="505"/>
      <c r="D114" s="505"/>
      <c r="E114" s="532"/>
      <c r="F114" s="532"/>
      <c r="G114" s="46"/>
      <c r="H114" s="532"/>
      <c r="I114" s="532"/>
      <c r="J114" s="532"/>
      <c r="K114" s="532"/>
      <c r="L114" s="45" t="s">
        <v>8</v>
      </c>
      <c r="M114" s="45" t="s">
        <v>9</v>
      </c>
      <c r="N114" s="45" t="s">
        <v>10</v>
      </c>
      <c r="O114" s="533"/>
      <c r="P114" s="533"/>
      <c r="Q114" s="534"/>
      <c r="R114" s="535"/>
    </row>
    <row r="115" spans="1:18" ht="205.5" customHeight="1" thickBot="1" x14ac:dyDescent="0.3">
      <c r="A115" s="489" t="s">
        <v>113</v>
      </c>
      <c r="B115" s="470"/>
      <c r="C115" s="436"/>
      <c r="D115" s="436"/>
      <c r="E115" s="470" t="s">
        <v>278</v>
      </c>
      <c r="F115" s="470"/>
      <c r="G115" s="113" t="s">
        <v>172</v>
      </c>
      <c r="H115" s="471" t="s">
        <v>295</v>
      </c>
      <c r="I115" s="471"/>
      <c r="J115" s="471" t="s">
        <v>295</v>
      </c>
      <c r="K115" s="471"/>
      <c r="L115" s="65" t="s">
        <v>12</v>
      </c>
      <c r="M115" s="59" t="s">
        <v>55</v>
      </c>
      <c r="N115" s="59" t="s">
        <v>56</v>
      </c>
      <c r="O115" s="472"/>
      <c r="P115" s="472"/>
      <c r="Q115" s="476"/>
      <c r="R115" s="477"/>
    </row>
    <row r="116" spans="1:18" ht="39" customHeight="1" thickBot="1" x14ac:dyDescent="0.3">
      <c r="A116" s="437" t="s">
        <v>296</v>
      </c>
      <c r="B116" s="438"/>
      <c r="C116" s="439"/>
      <c r="D116" s="440"/>
      <c r="E116" s="431"/>
      <c r="F116" s="432"/>
      <c r="G116" s="146"/>
      <c r="H116" s="548"/>
      <c r="I116" s="548"/>
      <c r="J116" s="548"/>
      <c r="K116" s="548"/>
      <c r="L116" s="254"/>
      <c r="M116" s="64"/>
      <c r="N116" s="64"/>
      <c r="O116" s="531"/>
      <c r="P116" s="531"/>
      <c r="Q116" s="587"/>
      <c r="R116" s="573"/>
    </row>
    <row r="117" spans="1:18" ht="15.75" customHeight="1" thickBot="1" x14ac:dyDescent="0.3">
      <c r="A117" s="442" t="s">
        <v>235</v>
      </c>
      <c r="B117" s="443"/>
      <c r="C117" s="444">
        <f>IF(C116=1,1,0)</f>
        <v>0</v>
      </c>
      <c r="D117" s="445"/>
      <c r="E117" s="220"/>
      <c r="F117" s="220"/>
      <c r="G117" s="220"/>
      <c r="H117" s="220"/>
      <c r="I117" s="220"/>
      <c r="J117" s="220"/>
      <c r="K117" s="220"/>
      <c r="L117" s="196" t="s">
        <v>127</v>
      </c>
      <c r="M117" s="192"/>
      <c r="N117" s="193"/>
      <c r="O117" s="588">
        <f>IF(C116+E116+G116&lt;2, 0, 1)</f>
        <v>0</v>
      </c>
      <c r="P117" s="589"/>
      <c r="Q117" s="590"/>
      <c r="R117" s="462"/>
    </row>
    <row r="118" spans="1:18" ht="138" customHeight="1" thickBot="1" x14ac:dyDescent="0.3">
      <c r="A118" s="489" t="s">
        <v>114</v>
      </c>
      <c r="B118" s="470"/>
      <c r="C118" s="436"/>
      <c r="D118" s="436"/>
      <c r="E118" s="470" t="s">
        <v>6</v>
      </c>
      <c r="F118" s="470"/>
      <c r="G118" s="113" t="s">
        <v>295</v>
      </c>
      <c r="H118" s="471" t="s">
        <v>173</v>
      </c>
      <c r="I118" s="471"/>
      <c r="J118" s="471" t="s">
        <v>6</v>
      </c>
      <c r="K118" s="471"/>
      <c r="L118" s="59" t="s">
        <v>6</v>
      </c>
      <c r="M118" s="59" t="s">
        <v>58</v>
      </c>
      <c r="N118" s="59" t="s">
        <v>59</v>
      </c>
      <c r="O118" s="472" t="s">
        <v>57</v>
      </c>
      <c r="P118" s="472"/>
      <c r="Q118" s="476"/>
      <c r="R118" s="477"/>
    </row>
    <row r="119" spans="1:18" ht="15" customHeight="1" thickBot="1" x14ac:dyDescent="0.3">
      <c r="A119" s="566"/>
      <c r="B119" s="567"/>
      <c r="C119" s="494"/>
      <c r="D119" s="475"/>
      <c r="E119" s="593"/>
      <c r="F119" s="594"/>
      <c r="G119" s="252"/>
      <c r="H119" s="457"/>
      <c r="I119" s="458"/>
      <c r="J119" s="586"/>
      <c r="K119" s="586"/>
      <c r="L119" s="254"/>
      <c r="M119" s="254"/>
      <c r="N119" s="254"/>
      <c r="O119" s="531"/>
      <c r="P119" s="459"/>
      <c r="Q119" s="572"/>
      <c r="R119" s="573"/>
    </row>
    <row r="120" spans="1:18" ht="15" customHeight="1" thickBot="1" x14ac:dyDescent="0.3">
      <c r="A120" s="604"/>
      <c r="B120" s="605"/>
      <c r="C120" s="492"/>
      <c r="D120" s="493"/>
      <c r="E120" s="220"/>
      <c r="F120" s="220"/>
      <c r="G120" s="220"/>
      <c r="H120" s="220"/>
      <c r="I120" s="220"/>
      <c r="J120" s="220"/>
      <c r="K120" s="220"/>
      <c r="L120" s="258"/>
      <c r="M120" s="220"/>
      <c r="N120" s="259"/>
      <c r="O120" s="562"/>
      <c r="P120" s="563"/>
      <c r="Q120" s="590"/>
      <c r="R120" s="462"/>
    </row>
    <row r="121" spans="1:18" ht="223.5" customHeight="1" thickBot="1" x14ac:dyDescent="0.3">
      <c r="A121" s="489" t="s">
        <v>115</v>
      </c>
      <c r="B121" s="470"/>
      <c r="C121" s="436"/>
      <c r="D121" s="436"/>
      <c r="E121" s="470" t="s">
        <v>6</v>
      </c>
      <c r="F121" s="470"/>
      <c r="G121" s="113" t="s">
        <v>295</v>
      </c>
      <c r="H121" s="471" t="s">
        <v>64</v>
      </c>
      <c r="I121" s="471"/>
      <c r="J121" s="471" t="s">
        <v>6</v>
      </c>
      <c r="K121" s="471"/>
      <c r="L121" s="59" t="s">
        <v>6</v>
      </c>
      <c r="M121" s="59" t="s">
        <v>60</v>
      </c>
      <c r="N121" s="59" t="s">
        <v>61</v>
      </c>
      <c r="O121" s="472" t="s">
        <v>57</v>
      </c>
      <c r="P121" s="472"/>
      <c r="Q121" s="476"/>
      <c r="R121" s="477"/>
    </row>
    <row r="122" spans="1:18" ht="15" customHeight="1" thickBot="1" x14ac:dyDescent="0.3">
      <c r="A122" s="566"/>
      <c r="B122" s="567"/>
      <c r="C122" s="494"/>
      <c r="D122" s="475"/>
      <c r="E122" s="585"/>
      <c r="F122" s="582"/>
      <c r="G122" s="252"/>
      <c r="H122" s="581"/>
      <c r="I122" s="581"/>
      <c r="J122" s="582"/>
      <c r="K122" s="582"/>
      <c r="L122" s="154"/>
      <c r="M122" s="154"/>
      <c r="N122" s="154"/>
      <c r="O122" s="583"/>
      <c r="P122" s="584"/>
      <c r="Q122" s="572"/>
      <c r="R122" s="573"/>
    </row>
    <row r="123" spans="1:18" ht="15" customHeight="1" thickBot="1" x14ac:dyDescent="0.3">
      <c r="A123" s="604"/>
      <c r="B123" s="605"/>
      <c r="C123" s="492"/>
      <c r="D123" s="493"/>
      <c r="E123" s="220"/>
      <c r="F123" s="220"/>
      <c r="G123" s="220"/>
      <c r="H123" s="220"/>
      <c r="I123" s="220"/>
      <c r="J123" s="220"/>
      <c r="K123" s="220"/>
      <c r="L123" s="258"/>
      <c r="M123" s="220"/>
      <c r="N123" s="259"/>
      <c r="O123" s="562"/>
      <c r="P123" s="563"/>
      <c r="Q123" s="590"/>
      <c r="R123" s="462"/>
    </row>
    <row r="124" spans="1:18" x14ac:dyDescent="0.25">
      <c r="A124" s="547"/>
      <c r="B124" s="547"/>
      <c r="C124" s="730"/>
      <c r="D124" s="730"/>
      <c r="E124" s="547"/>
      <c r="F124" s="547"/>
      <c r="G124" s="29"/>
      <c r="H124" s="547"/>
      <c r="I124" s="547"/>
      <c r="J124" s="547"/>
      <c r="K124" s="547"/>
      <c r="L124" s="30"/>
      <c r="M124" s="30"/>
      <c r="N124" s="30"/>
      <c r="O124" s="580"/>
      <c r="P124" s="580"/>
      <c r="Q124" s="707"/>
      <c r="R124" s="707"/>
    </row>
    <row r="125" spans="1:18" ht="15" customHeight="1" thickBot="1" x14ac:dyDescent="0.3">
      <c r="A125" s="595" t="s">
        <v>62</v>
      </c>
      <c r="B125" s="595"/>
      <c r="C125" s="595"/>
      <c r="D125" s="595"/>
      <c r="E125" s="595"/>
      <c r="F125" s="595"/>
      <c r="G125" s="595"/>
      <c r="H125" s="595"/>
      <c r="I125" s="595"/>
      <c r="J125" s="595"/>
      <c r="K125" s="595"/>
      <c r="L125" s="595"/>
      <c r="M125" s="595"/>
      <c r="N125" s="595"/>
      <c r="O125" s="595"/>
      <c r="P125" s="595"/>
      <c r="Q125" s="595"/>
      <c r="R125" s="595"/>
    </row>
    <row r="126" spans="1:18" ht="136.5" customHeight="1" thickBot="1" x14ac:dyDescent="0.3">
      <c r="A126" s="592" t="s">
        <v>2</v>
      </c>
      <c r="B126" s="484"/>
      <c r="C126" s="484" t="s">
        <v>4</v>
      </c>
      <c r="D126" s="484"/>
      <c r="E126" s="484" t="s">
        <v>294</v>
      </c>
      <c r="F126" s="484"/>
      <c r="G126" s="288" t="s">
        <v>293</v>
      </c>
      <c r="H126" s="484" t="s">
        <v>5</v>
      </c>
      <c r="I126" s="484"/>
      <c r="J126" s="484" t="s">
        <v>7</v>
      </c>
      <c r="K126" s="484"/>
      <c r="L126" s="484" t="s">
        <v>11</v>
      </c>
      <c r="M126" s="484"/>
      <c r="N126" s="484"/>
      <c r="O126" s="540" t="s">
        <v>26</v>
      </c>
      <c r="P126" s="541"/>
      <c r="Q126" s="484" t="s">
        <v>0</v>
      </c>
      <c r="R126" s="485"/>
    </row>
    <row r="127" spans="1:18" x14ac:dyDescent="0.25">
      <c r="A127" s="729"/>
      <c r="B127" s="574"/>
      <c r="C127" s="608"/>
      <c r="D127" s="608"/>
      <c r="E127" s="574"/>
      <c r="F127" s="574"/>
      <c r="G127" s="41"/>
      <c r="H127" s="574"/>
      <c r="I127" s="574"/>
      <c r="J127" s="574"/>
      <c r="K127" s="574"/>
      <c r="L127" s="42" t="s">
        <v>8</v>
      </c>
      <c r="M127" s="42" t="s">
        <v>9</v>
      </c>
      <c r="N127" s="42" t="s">
        <v>10</v>
      </c>
      <c r="O127" s="575"/>
      <c r="P127" s="575"/>
      <c r="Q127" s="576"/>
      <c r="R127" s="577"/>
    </row>
    <row r="128" spans="1:18" ht="158.25" customHeight="1" thickBot="1" x14ac:dyDescent="0.3">
      <c r="A128" s="727" t="s">
        <v>63</v>
      </c>
      <c r="B128" s="610"/>
      <c r="C128" s="609"/>
      <c r="D128" s="609"/>
      <c r="E128" s="610" t="s">
        <v>6</v>
      </c>
      <c r="F128" s="610"/>
      <c r="G128" s="194" t="s">
        <v>295</v>
      </c>
      <c r="H128" s="544" t="s">
        <v>65</v>
      </c>
      <c r="I128" s="544"/>
      <c r="J128" s="545" t="s">
        <v>295</v>
      </c>
      <c r="K128" s="546"/>
      <c r="L128" s="71" t="s">
        <v>12</v>
      </c>
      <c r="M128" s="71" t="s">
        <v>12</v>
      </c>
      <c r="N128" s="71" t="s">
        <v>12</v>
      </c>
      <c r="O128" s="578"/>
      <c r="P128" s="579"/>
      <c r="Q128" s="568"/>
      <c r="R128" s="569"/>
    </row>
    <row r="129" spans="1:18" ht="39" customHeight="1" thickBot="1" x14ac:dyDescent="0.3">
      <c r="A129" s="437" t="s">
        <v>296</v>
      </c>
      <c r="B129" s="438"/>
      <c r="C129" s="439"/>
      <c r="D129" s="440"/>
      <c r="E129" s="441"/>
      <c r="F129" s="433"/>
      <c r="G129" s="285"/>
      <c r="H129" s="446"/>
      <c r="I129" s="447"/>
      <c r="J129" s="448"/>
      <c r="K129" s="449"/>
      <c r="L129" s="205"/>
      <c r="M129" s="198"/>
      <c r="N129" s="198"/>
      <c r="O129" s="570"/>
      <c r="P129" s="571"/>
      <c r="Q129" s="572"/>
      <c r="R129" s="573"/>
    </row>
    <row r="130" spans="1:18" ht="15.75" customHeight="1" thickBot="1" x14ac:dyDescent="0.3">
      <c r="A130" s="442" t="s">
        <v>235</v>
      </c>
      <c r="B130" s="443"/>
      <c r="C130" s="444">
        <f>IF(C129=1,1,0)</f>
        <v>0</v>
      </c>
      <c r="D130" s="445"/>
      <c r="E130" s="220"/>
      <c r="F130" s="220"/>
      <c r="G130" s="220"/>
      <c r="H130" s="220"/>
      <c r="I130" s="220"/>
      <c r="J130" s="220"/>
      <c r="K130" s="220"/>
      <c r="L130" s="196" t="s">
        <v>127</v>
      </c>
      <c r="M130" s="192"/>
      <c r="N130" s="193"/>
      <c r="O130" s="588">
        <f>IF(C129+H129&lt;2, 0, 1)</f>
        <v>0</v>
      </c>
      <c r="P130" s="589"/>
      <c r="Q130" s="590"/>
      <c r="R130" s="462"/>
    </row>
    <row r="131" spans="1:18" ht="147" customHeight="1" thickBot="1" x14ac:dyDescent="0.3">
      <c r="A131" s="489" t="s">
        <v>66</v>
      </c>
      <c r="B131" s="470"/>
      <c r="C131" s="436"/>
      <c r="D131" s="436"/>
      <c r="E131" s="470" t="s">
        <v>6</v>
      </c>
      <c r="F131" s="470"/>
      <c r="G131" s="194" t="s">
        <v>295</v>
      </c>
      <c r="H131" s="471" t="s">
        <v>67</v>
      </c>
      <c r="I131" s="471"/>
      <c r="J131" s="471" t="s">
        <v>291</v>
      </c>
      <c r="K131" s="471"/>
      <c r="L131" s="195" t="s">
        <v>6</v>
      </c>
      <c r="M131" s="199" t="s">
        <v>12</v>
      </c>
      <c r="N131" s="199" t="s">
        <v>12</v>
      </c>
      <c r="O131" s="555" t="s">
        <v>57</v>
      </c>
      <c r="P131" s="556"/>
      <c r="Q131" s="476"/>
      <c r="R131" s="477"/>
    </row>
    <row r="132" spans="1:18" ht="15.75" thickBot="1" x14ac:dyDescent="0.3">
      <c r="A132" s="566"/>
      <c r="B132" s="567"/>
      <c r="C132" s="599"/>
      <c r="D132" s="600"/>
      <c r="E132" s="601"/>
      <c r="F132" s="557"/>
      <c r="G132" s="253"/>
      <c r="H132" s="557"/>
      <c r="I132" s="557"/>
      <c r="J132" s="557"/>
      <c r="K132" s="557"/>
      <c r="L132" s="139"/>
      <c r="M132" s="73"/>
      <c r="N132" s="73"/>
      <c r="O132" s="558"/>
      <c r="P132" s="559"/>
      <c r="Q132" s="560"/>
      <c r="R132" s="561"/>
    </row>
    <row r="133" spans="1:18" ht="15.75" customHeight="1" thickBot="1" x14ac:dyDescent="0.3">
      <c r="A133" s="604"/>
      <c r="B133" s="605"/>
      <c r="C133" s="492"/>
      <c r="D133" s="493"/>
      <c r="E133" s="220"/>
      <c r="F133" s="220"/>
      <c r="G133" s="220"/>
      <c r="H133" s="220"/>
      <c r="I133" s="220"/>
      <c r="J133" s="220"/>
      <c r="K133" s="220"/>
      <c r="L133" s="258"/>
      <c r="M133" s="192"/>
      <c r="N133" s="193"/>
      <c r="O133" s="562"/>
      <c r="P133" s="563"/>
      <c r="Q133" s="564"/>
      <c r="R133" s="565"/>
    </row>
    <row r="134" spans="1:18" ht="15.75" customHeight="1" thickBot="1" x14ac:dyDescent="0.3">
      <c r="A134" s="429" t="s">
        <v>284</v>
      </c>
      <c r="B134" s="430"/>
      <c r="C134" s="444">
        <f>SUM(C10+C13+C16+C26+C29+C35+C40+C51+C54+C57+C62+C65+C68+C71+C76+C79+C82+C96+C102+C105+C108+C111+C117+C130)</f>
        <v>0</v>
      </c>
      <c r="D134" s="445"/>
      <c r="E134" s="260"/>
      <c r="F134" s="260"/>
      <c r="G134" s="260"/>
      <c r="H134" s="260"/>
      <c r="I134" s="260"/>
      <c r="J134" s="260"/>
      <c r="K134" s="260"/>
      <c r="L134" s="270" t="s">
        <v>287</v>
      </c>
      <c r="M134" s="261"/>
      <c r="N134" s="261"/>
      <c r="O134" s="588">
        <f>SUM(O10+O13+O16+O26+O29+O35+O40+O51+O54+O57+O62+O65+O68+O71+O76+O79+O82+O96+O102+O105+O108+O111+O117+O130)</f>
        <v>0</v>
      </c>
      <c r="P134" s="589"/>
      <c r="Q134" s="240"/>
      <c r="R134" s="262"/>
    </row>
    <row r="135" spans="1:18" ht="38.25" customHeight="1" thickBot="1" x14ac:dyDescent="0.3">
      <c r="A135" s="602" t="s">
        <v>236</v>
      </c>
      <c r="B135" s="603"/>
      <c r="C135" s="550">
        <f>C134/24</f>
        <v>0</v>
      </c>
      <c r="D135" s="551"/>
      <c r="E135" s="543"/>
      <c r="F135" s="543"/>
      <c r="G135" s="217"/>
      <c r="H135" s="543"/>
      <c r="I135" s="543"/>
      <c r="J135" s="543"/>
      <c r="K135" s="543"/>
      <c r="L135" s="602" t="s">
        <v>288</v>
      </c>
      <c r="M135" s="603"/>
      <c r="N135" s="218"/>
      <c r="O135" s="550">
        <f>O134/24</f>
        <v>0</v>
      </c>
      <c r="P135" s="551"/>
      <c r="Q135" s="553"/>
      <c r="R135" s="554"/>
    </row>
    <row r="136" spans="1:18" x14ac:dyDescent="0.25">
      <c r="A136" s="542"/>
      <c r="B136" s="542"/>
      <c r="C136" s="598"/>
      <c r="D136" s="598"/>
      <c r="E136" s="542"/>
      <c r="F136" s="542"/>
      <c r="G136" s="2"/>
      <c r="H136" s="542"/>
      <c r="I136" s="542"/>
      <c r="J136" s="542"/>
      <c r="K136" s="542"/>
      <c r="L136" s="3"/>
      <c r="M136" s="3"/>
      <c r="N136" s="3"/>
      <c r="O136" s="549"/>
      <c r="P136" s="549"/>
      <c r="Q136" s="552"/>
      <c r="R136" s="552"/>
    </row>
    <row r="137" spans="1:18" x14ac:dyDescent="0.25">
      <c r="A137" s="542"/>
      <c r="B137" s="542"/>
      <c r="C137" s="598"/>
      <c r="D137" s="598"/>
      <c r="E137" s="542"/>
      <c r="F137" s="542"/>
      <c r="G137" s="2"/>
      <c r="H137" s="542"/>
      <c r="I137" s="542"/>
      <c r="J137" s="542"/>
      <c r="K137" s="542"/>
      <c r="L137" s="3"/>
      <c r="M137" s="3"/>
      <c r="N137" s="3"/>
      <c r="O137" s="549"/>
      <c r="P137" s="549"/>
      <c r="Q137" s="552"/>
      <c r="R137" s="552"/>
    </row>
    <row r="138" spans="1:18" x14ac:dyDescent="0.25">
      <c r="A138" s="542"/>
      <c r="B138" s="542"/>
      <c r="C138" s="598"/>
      <c r="D138" s="598"/>
      <c r="E138" s="542"/>
      <c r="F138" s="542"/>
      <c r="G138" s="2"/>
      <c r="H138" s="542"/>
      <c r="I138" s="542"/>
      <c r="J138" s="542"/>
      <c r="K138" s="542"/>
      <c r="L138" s="3"/>
      <c r="M138" s="3"/>
      <c r="N138" s="3"/>
      <c r="O138" s="549"/>
      <c r="P138" s="549"/>
      <c r="Q138" s="552"/>
      <c r="R138" s="552"/>
    </row>
    <row r="139" spans="1:18" x14ac:dyDescent="0.25">
      <c r="A139" s="542"/>
      <c r="B139" s="542"/>
      <c r="C139" s="598"/>
      <c r="D139" s="598"/>
      <c r="E139" s="542"/>
      <c r="F139" s="542"/>
      <c r="G139" s="2"/>
      <c r="H139" s="542"/>
      <c r="I139" s="542"/>
      <c r="J139" s="542"/>
      <c r="K139" s="542"/>
      <c r="L139" s="3"/>
      <c r="M139" s="3"/>
      <c r="N139" s="3"/>
      <c r="O139" s="549"/>
      <c r="P139" s="549"/>
      <c r="Q139" s="552"/>
      <c r="R139" s="552"/>
    </row>
    <row r="140" spans="1:18" x14ac:dyDescent="0.25">
      <c r="A140" s="542"/>
      <c r="B140" s="542"/>
      <c r="C140" s="598"/>
      <c r="D140" s="598"/>
      <c r="E140" s="542"/>
      <c r="F140" s="542"/>
      <c r="G140" s="2"/>
      <c r="H140" s="542"/>
      <c r="I140" s="542"/>
      <c r="J140" s="542"/>
      <c r="K140" s="542"/>
      <c r="L140" s="3"/>
      <c r="M140" s="3"/>
      <c r="N140" s="3"/>
      <c r="O140" s="549"/>
      <c r="P140" s="549"/>
      <c r="Q140" s="552"/>
      <c r="R140" s="552"/>
    </row>
    <row r="141" spans="1:18" x14ac:dyDescent="0.25">
      <c r="A141" s="542"/>
      <c r="B141" s="542"/>
      <c r="C141" s="598"/>
      <c r="D141" s="598"/>
      <c r="E141" s="542"/>
      <c r="F141" s="542"/>
      <c r="G141" s="2"/>
      <c r="H141" s="542"/>
      <c r="I141" s="542"/>
      <c r="J141" s="542"/>
      <c r="K141" s="542"/>
      <c r="L141" s="3"/>
      <c r="M141" s="3"/>
      <c r="N141" s="3"/>
      <c r="O141" s="549"/>
      <c r="P141" s="549"/>
      <c r="Q141" s="552"/>
      <c r="R141" s="552"/>
    </row>
    <row r="142" spans="1:18" x14ac:dyDescent="0.25">
      <c r="A142" s="542"/>
      <c r="B142" s="542"/>
      <c r="C142" s="598"/>
      <c r="D142" s="598"/>
      <c r="E142" s="542"/>
      <c r="F142" s="542"/>
      <c r="G142" s="2"/>
      <c r="H142" s="542"/>
      <c r="I142" s="542"/>
      <c r="J142" s="542"/>
      <c r="K142" s="542"/>
      <c r="L142" s="3"/>
      <c r="M142" s="3"/>
      <c r="N142" s="3"/>
      <c r="O142" s="549"/>
      <c r="P142" s="549"/>
      <c r="Q142" s="552"/>
      <c r="R142" s="552"/>
    </row>
    <row r="143" spans="1:18" x14ac:dyDescent="0.25">
      <c r="A143" s="542"/>
      <c r="B143" s="542"/>
      <c r="C143" s="598"/>
      <c r="D143" s="598"/>
      <c r="E143" s="542"/>
      <c r="F143" s="542"/>
      <c r="G143" s="2"/>
      <c r="H143" s="542"/>
      <c r="I143" s="542"/>
      <c r="J143" s="542"/>
      <c r="K143" s="542"/>
      <c r="L143" s="3"/>
      <c r="M143" s="3"/>
      <c r="N143" s="3"/>
      <c r="O143" s="549"/>
      <c r="P143" s="549"/>
      <c r="Q143" s="552"/>
      <c r="R143" s="552"/>
    </row>
    <row r="144" spans="1:18" x14ac:dyDescent="0.25">
      <c r="A144" s="542"/>
      <c r="B144" s="542"/>
      <c r="C144" s="598"/>
      <c r="D144" s="598"/>
      <c r="E144" s="542"/>
      <c r="F144" s="542"/>
      <c r="G144" s="2"/>
      <c r="H144" s="542"/>
      <c r="I144" s="542"/>
      <c r="J144" s="542"/>
      <c r="K144" s="542"/>
      <c r="L144" s="3"/>
      <c r="M144" s="3"/>
      <c r="N144" s="3"/>
      <c r="O144" s="549"/>
      <c r="P144" s="549"/>
      <c r="Q144" s="552"/>
      <c r="R144" s="552"/>
    </row>
    <row r="152" spans="8:8" x14ac:dyDescent="0.25">
      <c r="H152" s="271"/>
    </row>
  </sheetData>
  <mergeCells count="811">
    <mergeCell ref="L3:M6"/>
    <mergeCell ref="N3:N6"/>
    <mergeCell ref="C134:D134"/>
    <mergeCell ref="O134:P134"/>
    <mergeCell ref="L135:M135"/>
    <mergeCell ref="E114:F114"/>
    <mergeCell ref="C79:D79"/>
    <mergeCell ref="C82:D82"/>
    <mergeCell ref="H7:I7"/>
    <mergeCell ref="J3:K6"/>
    <mergeCell ref="J7:K7"/>
    <mergeCell ref="J8:K8"/>
    <mergeCell ref="O8:P8"/>
    <mergeCell ref="O3:P6"/>
    <mergeCell ref="O36:P36"/>
    <mergeCell ref="E31:F31"/>
    <mergeCell ref="H31:I31"/>
    <mergeCell ref="J31:K31"/>
    <mergeCell ref="L31:N31"/>
    <mergeCell ref="O30:P30"/>
    <mergeCell ref="A103:B103"/>
    <mergeCell ref="A106:B106"/>
    <mergeCell ref="A104:B104"/>
    <mergeCell ref="C110:D110"/>
    <mergeCell ref="C124:D124"/>
    <mergeCell ref="C115:D115"/>
    <mergeCell ref="E115:F115"/>
    <mergeCell ref="E103:F103"/>
    <mergeCell ref="E106:F106"/>
    <mergeCell ref="C95:D95"/>
    <mergeCell ref="A85:B85"/>
    <mergeCell ref="C85:D85"/>
    <mergeCell ref="A81:B81"/>
    <mergeCell ref="C81:D81"/>
    <mergeCell ref="C93:D93"/>
    <mergeCell ref="A128:B128"/>
    <mergeCell ref="A129:B129"/>
    <mergeCell ref="A102:B102"/>
    <mergeCell ref="A105:B105"/>
    <mergeCell ref="A108:B108"/>
    <mergeCell ref="A111:B111"/>
    <mergeCell ref="C111:D111"/>
    <mergeCell ref="C108:D108"/>
    <mergeCell ref="C105:D105"/>
    <mergeCell ref="C102:D102"/>
    <mergeCell ref="A117:B117"/>
    <mergeCell ref="C103:D103"/>
    <mergeCell ref="A110:B110"/>
    <mergeCell ref="A115:B115"/>
    <mergeCell ref="C117:D117"/>
    <mergeCell ref="C106:D106"/>
    <mergeCell ref="A126:B126"/>
    <mergeCell ref="A127:B127"/>
    <mergeCell ref="A47:B47"/>
    <mergeCell ref="C47:D47"/>
    <mergeCell ref="A44:B44"/>
    <mergeCell ref="A41:B41"/>
    <mergeCell ref="A61:B61"/>
    <mergeCell ref="A56:B56"/>
    <mergeCell ref="A58:B58"/>
    <mergeCell ref="C58:D58"/>
    <mergeCell ref="C59:D59"/>
    <mergeCell ref="A49:B49"/>
    <mergeCell ref="C49:D49"/>
    <mergeCell ref="A52:B52"/>
    <mergeCell ref="A54:B54"/>
    <mergeCell ref="C54:D54"/>
    <mergeCell ref="A53:B53"/>
    <mergeCell ref="A55:B55"/>
    <mergeCell ref="C55:D55"/>
    <mergeCell ref="C56:D56"/>
    <mergeCell ref="A59:B59"/>
    <mergeCell ref="A40:B40"/>
    <mergeCell ref="C40:D40"/>
    <mergeCell ref="A43:B43"/>
    <mergeCell ref="Q41:R41"/>
    <mergeCell ref="A39:B39"/>
    <mergeCell ref="A42:B42"/>
    <mergeCell ref="J41:K41"/>
    <mergeCell ref="O41:P41"/>
    <mergeCell ref="C15:D15"/>
    <mergeCell ref="A29:B29"/>
    <mergeCell ref="C29:D29"/>
    <mergeCell ref="A35:B35"/>
    <mergeCell ref="C35:D35"/>
    <mergeCell ref="C32:D32"/>
    <mergeCell ref="A32:B32"/>
    <mergeCell ref="Q36:R36"/>
    <mergeCell ref="L36:N36"/>
    <mergeCell ref="A36:B36"/>
    <mergeCell ref="C36:D36"/>
    <mergeCell ref="E36:F36"/>
    <mergeCell ref="H36:I36"/>
    <mergeCell ref="J36:K36"/>
    <mergeCell ref="O38:P38"/>
    <mergeCell ref="Q38:R38"/>
    <mergeCell ref="A16:B16"/>
    <mergeCell ref="C13:D13"/>
    <mergeCell ref="C16:D16"/>
    <mergeCell ref="J15:K15"/>
    <mergeCell ref="Q23:R23"/>
    <mergeCell ref="A24:B24"/>
    <mergeCell ref="O15:P15"/>
    <mergeCell ref="H15:I15"/>
    <mergeCell ref="J19:K22"/>
    <mergeCell ref="L19:N22"/>
    <mergeCell ref="O19:P22"/>
    <mergeCell ref="Q19:R22"/>
    <mergeCell ref="Q15:R15"/>
    <mergeCell ref="H14:I14"/>
    <mergeCell ref="A23:B23"/>
    <mergeCell ref="C23:D23"/>
    <mergeCell ref="E23:F23"/>
    <mergeCell ref="H23:I23"/>
    <mergeCell ref="J23:K23"/>
    <mergeCell ref="O23:P23"/>
    <mergeCell ref="E24:F24"/>
    <mergeCell ref="H24:I24"/>
    <mergeCell ref="J24:K24"/>
    <mergeCell ref="O24:P24"/>
    <mergeCell ref="Q130:R130"/>
    <mergeCell ref="O130:P130"/>
    <mergeCell ref="O120:P120"/>
    <mergeCell ref="O123:P123"/>
    <mergeCell ref="Q123:R123"/>
    <mergeCell ref="Q120:R120"/>
    <mergeCell ref="O89:P89"/>
    <mergeCell ref="O92:P92"/>
    <mergeCell ref="O95:P95"/>
    <mergeCell ref="O108:P108"/>
    <mergeCell ref="O94:P94"/>
    <mergeCell ref="Q94:R94"/>
    <mergeCell ref="O96:P96"/>
    <mergeCell ref="Q96:R96"/>
    <mergeCell ref="Q113:R113"/>
    <mergeCell ref="O118:P118"/>
    <mergeCell ref="O100:P100"/>
    <mergeCell ref="Q100:R100"/>
    <mergeCell ref="Q110:R110"/>
    <mergeCell ref="O113:P113"/>
    <mergeCell ref="Q118:R118"/>
    <mergeCell ref="Q124:R124"/>
    <mergeCell ref="A125:R125"/>
    <mergeCell ref="H121:I121"/>
    <mergeCell ref="A7:B7"/>
    <mergeCell ref="A8:B8"/>
    <mergeCell ref="A11:B11"/>
    <mergeCell ref="A14:B14"/>
    <mergeCell ref="A15:B15"/>
    <mergeCell ref="G3:G6"/>
    <mergeCell ref="A17:B17"/>
    <mergeCell ref="A3:B6"/>
    <mergeCell ref="C17:D17"/>
    <mergeCell ref="E3:F6"/>
    <mergeCell ref="E7:F7"/>
    <mergeCell ref="C9:D9"/>
    <mergeCell ref="E8:F8"/>
    <mergeCell ref="E11:F11"/>
    <mergeCell ref="E14:F14"/>
    <mergeCell ref="C12:D12"/>
    <mergeCell ref="C3:D6"/>
    <mergeCell ref="C7:D7"/>
    <mergeCell ref="C8:D8"/>
    <mergeCell ref="C11:D11"/>
    <mergeCell ref="C14:D14"/>
    <mergeCell ref="E12:F12"/>
    <mergeCell ref="E15:F15"/>
    <mergeCell ref="A10:B10"/>
    <mergeCell ref="Q11:R11"/>
    <mergeCell ref="Q9:R9"/>
    <mergeCell ref="Q10:R10"/>
    <mergeCell ref="Q13:R13"/>
    <mergeCell ref="H11:I11"/>
    <mergeCell ref="H9:I9"/>
    <mergeCell ref="E9:F9"/>
    <mergeCell ref="A12:B12"/>
    <mergeCell ref="A9:B9"/>
    <mergeCell ref="H12:I12"/>
    <mergeCell ref="C10:D10"/>
    <mergeCell ref="A13:B13"/>
    <mergeCell ref="J11:K11"/>
    <mergeCell ref="O13:P13"/>
    <mergeCell ref="J9:K9"/>
    <mergeCell ref="Q3:R6"/>
    <mergeCell ref="O7:P7"/>
    <mergeCell ref="Q7:R7"/>
    <mergeCell ref="O9:P9"/>
    <mergeCell ref="Q8:R8"/>
    <mergeCell ref="Q29:R29"/>
    <mergeCell ref="A31:B31"/>
    <mergeCell ref="C31:D31"/>
    <mergeCell ref="Q14:R14"/>
    <mergeCell ref="O12:P12"/>
    <mergeCell ref="O11:P11"/>
    <mergeCell ref="O14:P14"/>
    <mergeCell ref="Q12:R12"/>
    <mergeCell ref="H3:I6"/>
    <mergeCell ref="H8:I8"/>
    <mergeCell ref="Q26:R26"/>
    <mergeCell ref="J14:K14"/>
    <mergeCell ref="J12:K12"/>
    <mergeCell ref="A18:R18"/>
    <mergeCell ref="A19:B22"/>
    <mergeCell ref="C19:D22"/>
    <mergeCell ref="E19:F22"/>
    <mergeCell ref="G19:G22"/>
    <mergeCell ref="H19:I22"/>
    <mergeCell ref="A25:B25"/>
    <mergeCell ref="C25:D25"/>
    <mergeCell ref="Q30:R30"/>
    <mergeCell ref="A33:B33"/>
    <mergeCell ref="C33:D33"/>
    <mergeCell ref="E25:F25"/>
    <mergeCell ref="H25:I25"/>
    <mergeCell ref="J25:K25"/>
    <mergeCell ref="O25:P25"/>
    <mergeCell ref="C27:D27"/>
    <mergeCell ref="A34:B34"/>
    <mergeCell ref="C34:D34"/>
    <mergeCell ref="E34:F34"/>
    <mergeCell ref="H34:I34"/>
    <mergeCell ref="J34:K34"/>
    <mergeCell ref="O34:P34"/>
    <mergeCell ref="Q32:R32"/>
    <mergeCell ref="J33:K33"/>
    <mergeCell ref="O33:P33"/>
    <mergeCell ref="A26:B26"/>
    <mergeCell ref="A28:B28"/>
    <mergeCell ref="C28:D28"/>
    <mergeCell ref="E28:F28"/>
    <mergeCell ref="H28:I28"/>
    <mergeCell ref="J28:K28"/>
    <mergeCell ref="O28:P28"/>
    <mergeCell ref="A27:B27"/>
    <mergeCell ref="C26:D26"/>
    <mergeCell ref="O27:P27"/>
    <mergeCell ref="C24:D24"/>
    <mergeCell ref="Q43:R43"/>
    <mergeCell ref="O32:P32"/>
    <mergeCell ref="E32:F32"/>
    <mergeCell ref="E47:F47"/>
    <mergeCell ref="H47:I47"/>
    <mergeCell ref="J47:K47"/>
    <mergeCell ref="L47:N47"/>
    <mergeCell ref="Q48:R48"/>
    <mergeCell ref="Q39:R39"/>
    <mergeCell ref="O39:P39"/>
    <mergeCell ref="J39:K39"/>
    <mergeCell ref="H39:I39"/>
    <mergeCell ref="C39:D39"/>
    <mergeCell ref="E39:F39"/>
    <mergeCell ref="C42:D42"/>
    <mergeCell ref="E42:F42"/>
    <mergeCell ref="C37:D37"/>
    <mergeCell ref="Q47:R47"/>
    <mergeCell ref="O40:P40"/>
    <mergeCell ref="C44:D44"/>
    <mergeCell ref="C41:D41"/>
    <mergeCell ref="E41:F41"/>
    <mergeCell ref="H41:I41"/>
    <mergeCell ref="O16:P16"/>
    <mergeCell ref="Q33:R33"/>
    <mergeCell ref="Q24:R24"/>
    <mergeCell ref="E37:F37"/>
    <mergeCell ref="H37:I37"/>
    <mergeCell ref="J37:K37"/>
    <mergeCell ref="O37:P37"/>
    <mergeCell ref="Q37:R37"/>
    <mergeCell ref="Q31:R31"/>
    <mergeCell ref="E33:F33"/>
    <mergeCell ref="H33:I33"/>
    <mergeCell ref="O29:P29"/>
    <mergeCell ref="Q25:R25"/>
    <mergeCell ref="Q28:R28"/>
    <mergeCell ref="Q34:R34"/>
    <mergeCell ref="Q27:R27"/>
    <mergeCell ref="H42:I42"/>
    <mergeCell ref="J42:K42"/>
    <mergeCell ref="O42:P42"/>
    <mergeCell ref="O47:P47"/>
    <mergeCell ref="O43:P43"/>
    <mergeCell ref="O46:P46"/>
    <mergeCell ref="Q42:R42"/>
    <mergeCell ref="Q45:R45"/>
    <mergeCell ref="O45:P45"/>
    <mergeCell ref="J45:K45"/>
    <mergeCell ref="Q46:R46"/>
    <mergeCell ref="H45:I45"/>
    <mergeCell ref="E45:F45"/>
    <mergeCell ref="E44:F44"/>
    <mergeCell ref="H44:I44"/>
    <mergeCell ref="J44:K44"/>
    <mergeCell ref="O44:P44"/>
    <mergeCell ref="Q44:R44"/>
    <mergeCell ref="E49:F49"/>
    <mergeCell ref="H49:I49"/>
    <mergeCell ref="J49:K49"/>
    <mergeCell ref="O49:P49"/>
    <mergeCell ref="O52:P52"/>
    <mergeCell ref="H53:I53"/>
    <mergeCell ref="C53:D53"/>
    <mergeCell ref="E53:F53"/>
    <mergeCell ref="J53:K53"/>
    <mergeCell ref="O50:P50"/>
    <mergeCell ref="J50:K50"/>
    <mergeCell ref="H50:I50"/>
    <mergeCell ref="E50:F50"/>
    <mergeCell ref="H73:I73"/>
    <mergeCell ref="E70:F70"/>
    <mergeCell ref="E67:F67"/>
    <mergeCell ref="H67:I67"/>
    <mergeCell ref="E58:F58"/>
    <mergeCell ref="H58:I58"/>
    <mergeCell ref="J58:K58"/>
    <mergeCell ref="O58:P58"/>
    <mergeCell ref="O59:P59"/>
    <mergeCell ref="J59:K59"/>
    <mergeCell ref="H59:I59"/>
    <mergeCell ref="E59:F59"/>
    <mergeCell ref="E69:F69"/>
    <mergeCell ref="H69:I69"/>
    <mergeCell ref="H63:I63"/>
    <mergeCell ref="J63:K63"/>
    <mergeCell ref="H61:I61"/>
    <mergeCell ref="J61:K61"/>
    <mergeCell ref="J96:L96"/>
    <mergeCell ref="A96:B96"/>
    <mergeCell ref="C96:D96"/>
    <mergeCell ref="E99:F99"/>
    <mergeCell ref="E55:F55"/>
    <mergeCell ref="H55:I55"/>
    <mergeCell ref="J55:K55"/>
    <mergeCell ref="O55:P55"/>
    <mergeCell ref="O53:P53"/>
    <mergeCell ref="A57:B57"/>
    <mergeCell ref="C57:D57"/>
    <mergeCell ref="C74:D74"/>
    <mergeCell ref="E74:F74"/>
    <mergeCell ref="H74:I74"/>
    <mergeCell ref="J74:K74"/>
    <mergeCell ref="A73:B73"/>
    <mergeCell ref="C73:D73"/>
    <mergeCell ref="E73:F73"/>
    <mergeCell ref="O74:P74"/>
    <mergeCell ref="O71:P71"/>
    <mergeCell ref="J73:K73"/>
    <mergeCell ref="A71:B71"/>
    <mergeCell ref="C71:D71"/>
    <mergeCell ref="A74:B74"/>
    <mergeCell ref="A99:B99"/>
    <mergeCell ref="A100:B100"/>
    <mergeCell ref="A86:B86"/>
    <mergeCell ref="C86:D86"/>
    <mergeCell ref="E86:F86"/>
    <mergeCell ref="A87:B87"/>
    <mergeCell ref="A90:B90"/>
    <mergeCell ref="A93:B93"/>
    <mergeCell ref="C87:D87"/>
    <mergeCell ref="E87:F87"/>
    <mergeCell ref="C90:D90"/>
    <mergeCell ref="E90:F90"/>
    <mergeCell ref="C88:D88"/>
    <mergeCell ref="C91:D91"/>
    <mergeCell ref="E91:F91"/>
    <mergeCell ref="C99:D99"/>
    <mergeCell ref="E93:F93"/>
    <mergeCell ref="C100:D100"/>
    <mergeCell ref="E100:F100"/>
    <mergeCell ref="A89:B89"/>
    <mergeCell ref="C89:D89"/>
    <mergeCell ref="A92:B92"/>
    <mergeCell ref="A95:B95"/>
    <mergeCell ref="C92:D92"/>
    <mergeCell ref="A140:B140"/>
    <mergeCell ref="A141:B141"/>
    <mergeCell ref="A142:B142"/>
    <mergeCell ref="A143:B143"/>
    <mergeCell ref="C107:D107"/>
    <mergeCell ref="E107:F107"/>
    <mergeCell ref="C109:D109"/>
    <mergeCell ref="E109:F109"/>
    <mergeCell ref="C113:D113"/>
    <mergeCell ref="E113:F113"/>
    <mergeCell ref="A107:B107"/>
    <mergeCell ref="A109:B109"/>
    <mergeCell ref="A113:B113"/>
    <mergeCell ref="A114:B114"/>
    <mergeCell ref="C133:D133"/>
    <mergeCell ref="C114:D114"/>
    <mergeCell ref="C127:D127"/>
    <mergeCell ref="E127:F127"/>
    <mergeCell ref="C128:D128"/>
    <mergeCell ref="E128:F128"/>
    <mergeCell ref="C118:D118"/>
    <mergeCell ref="E118:F118"/>
    <mergeCell ref="C119:D119"/>
    <mergeCell ref="E119:F119"/>
    <mergeCell ref="A144:B144"/>
    <mergeCell ref="A131:B131"/>
    <mergeCell ref="A132:B132"/>
    <mergeCell ref="A135:B135"/>
    <mergeCell ref="A136:B136"/>
    <mergeCell ref="A137:B137"/>
    <mergeCell ref="A138:B138"/>
    <mergeCell ref="A139:B139"/>
    <mergeCell ref="E116:F116"/>
    <mergeCell ref="C144:D144"/>
    <mergeCell ref="E144:F144"/>
    <mergeCell ref="C142:D142"/>
    <mergeCell ref="E142:F142"/>
    <mergeCell ref="C143:D143"/>
    <mergeCell ref="E143:F143"/>
    <mergeCell ref="A116:B116"/>
    <mergeCell ref="A118:B118"/>
    <mergeCell ref="A119:B119"/>
    <mergeCell ref="A120:B120"/>
    <mergeCell ref="A123:B123"/>
    <mergeCell ref="C120:D120"/>
    <mergeCell ref="C123:D123"/>
    <mergeCell ref="A130:B130"/>
    <mergeCell ref="A133:B133"/>
    <mergeCell ref="E110:F110"/>
    <mergeCell ref="C116:D116"/>
    <mergeCell ref="C130:D130"/>
    <mergeCell ref="C141:D141"/>
    <mergeCell ref="E141:F141"/>
    <mergeCell ref="C138:D138"/>
    <mergeCell ref="E138:F138"/>
    <mergeCell ref="C139:D139"/>
    <mergeCell ref="E139:F139"/>
    <mergeCell ref="C140:D140"/>
    <mergeCell ref="E140:F140"/>
    <mergeCell ref="C135:D135"/>
    <mergeCell ref="E135:F135"/>
    <mergeCell ref="C136:D136"/>
    <mergeCell ref="E136:F136"/>
    <mergeCell ref="C137:D137"/>
    <mergeCell ref="E137:F137"/>
    <mergeCell ref="C129:D129"/>
    <mergeCell ref="E129:F129"/>
    <mergeCell ref="C131:D131"/>
    <mergeCell ref="E131:F131"/>
    <mergeCell ref="C132:D132"/>
    <mergeCell ref="E132:F132"/>
    <mergeCell ref="C126:D126"/>
    <mergeCell ref="E126:F126"/>
    <mergeCell ref="C98:D98"/>
    <mergeCell ref="E98:F98"/>
    <mergeCell ref="A94:B94"/>
    <mergeCell ref="A98:B98"/>
    <mergeCell ref="H98:I98"/>
    <mergeCell ref="J98:K98"/>
    <mergeCell ref="Q95:R95"/>
    <mergeCell ref="C94:D94"/>
    <mergeCell ref="E94:F94"/>
    <mergeCell ref="O98:P98"/>
    <mergeCell ref="Q98:R98"/>
    <mergeCell ref="A97:R97"/>
    <mergeCell ref="L98:N98"/>
    <mergeCell ref="H94:I94"/>
    <mergeCell ref="J94:K94"/>
    <mergeCell ref="O106:P106"/>
    <mergeCell ref="Q106:R106"/>
    <mergeCell ref="H99:I99"/>
    <mergeCell ref="J99:K99"/>
    <mergeCell ref="O99:P99"/>
    <mergeCell ref="Q99:R99"/>
    <mergeCell ref="H100:I100"/>
    <mergeCell ref="J100:K100"/>
    <mergeCell ref="H103:I103"/>
    <mergeCell ref="J103:K103"/>
    <mergeCell ref="O102:P102"/>
    <mergeCell ref="O105:P105"/>
    <mergeCell ref="O103:P103"/>
    <mergeCell ref="Q103:R103"/>
    <mergeCell ref="H114:I114"/>
    <mergeCell ref="J114:K114"/>
    <mergeCell ref="O114:P114"/>
    <mergeCell ref="Q114:R114"/>
    <mergeCell ref="L113:N113"/>
    <mergeCell ref="H107:I107"/>
    <mergeCell ref="J107:K107"/>
    <mergeCell ref="O107:P107"/>
    <mergeCell ref="Q107:R107"/>
    <mergeCell ref="H109:I109"/>
    <mergeCell ref="J109:K109"/>
    <mergeCell ref="O109:P109"/>
    <mergeCell ref="Q109:R109"/>
    <mergeCell ref="H113:I113"/>
    <mergeCell ref="J113:K113"/>
    <mergeCell ref="O111:P111"/>
    <mergeCell ref="Q108:R108"/>
    <mergeCell ref="O110:P110"/>
    <mergeCell ref="H115:I115"/>
    <mergeCell ref="J115:K115"/>
    <mergeCell ref="O115:P115"/>
    <mergeCell ref="Q115:R115"/>
    <mergeCell ref="H116:I116"/>
    <mergeCell ref="J116:K116"/>
    <mergeCell ref="O116:P116"/>
    <mergeCell ref="Q116:R116"/>
    <mergeCell ref="H118:I118"/>
    <mergeCell ref="J118:K118"/>
    <mergeCell ref="O117:P117"/>
    <mergeCell ref="Q117:R117"/>
    <mergeCell ref="Q121:R121"/>
    <mergeCell ref="H122:I122"/>
    <mergeCell ref="J122:K122"/>
    <mergeCell ref="O122:P122"/>
    <mergeCell ref="Q122:R122"/>
    <mergeCell ref="C122:D122"/>
    <mergeCell ref="E122:F122"/>
    <mergeCell ref="H119:I119"/>
    <mergeCell ref="J119:K119"/>
    <mergeCell ref="O119:P119"/>
    <mergeCell ref="Q119:R119"/>
    <mergeCell ref="E124:F124"/>
    <mergeCell ref="A121:B121"/>
    <mergeCell ref="A122:B122"/>
    <mergeCell ref="A124:B124"/>
    <mergeCell ref="C121:D121"/>
    <mergeCell ref="E121:F121"/>
    <mergeCell ref="Q128:R128"/>
    <mergeCell ref="H129:I129"/>
    <mergeCell ref="J129:K129"/>
    <mergeCell ref="O129:P129"/>
    <mergeCell ref="Q129:R129"/>
    <mergeCell ref="H126:I126"/>
    <mergeCell ref="J126:K126"/>
    <mergeCell ref="O126:P126"/>
    <mergeCell ref="Q126:R126"/>
    <mergeCell ref="H127:I127"/>
    <mergeCell ref="J127:K127"/>
    <mergeCell ref="O127:P127"/>
    <mergeCell ref="Q127:R127"/>
    <mergeCell ref="L126:N126"/>
    <mergeCell ref="O128:P128"/>
    <mergeCell ref="O124:P124"/>
    <mergeCell ref="J121:K121"/>
    <mergeCell ref="O121:P121"/>
    <mergeCell ref="Q135:R135"/>
    <mergeCell ref="H136:I136"/>
    <mergeCell ref="J136:K136"/>
    <mergeCell ref="O136:P136"/>
    <mergeCell ref="Q136:R136"/>
    <mergeCell ref="H131:I131"/>
    <mergeCell ref="J131:K131"/>
    <mergeCell ref="O131:P131"/>
    <mergeCell ref="Q131:R131"/>
    <mergeCell ref="H132:I132"/>
    <mergeCell ref="J132:K132"/>
    <mergeCell ref="O132:P132"/>
    <mergeCell ref="Q132:R132"/>
    <mergeCell ref="O133:P133"/>
    <mergeCell ref="Q133:R133"/>
    <mergeCell ref="Q143:R143"/>
    <mergeCell ref="H144:I144"/>
    <mergeCell ref="J144:K144"/>
    <mergeCell ref="O144:P144"/>
    <mergeCell ref="Q144:R144"/>
    <mergeCell ref="H141:I141"/>
    <mergeCell ref="J141:K141"/>
    <mergeCell ref="O141:P141"/>
    <mergeCell ref="Q141:R141"/>
    <mergeCell ref="H142:I142"/>
    <mergeCell ref="J142:K142"/>
    <mergeCell ref="O142:P142"/>
    <mergeCell ref="Q142:R142"/>
    <mergeCell ref="Q139:R139"/>
    <mergeCell ref="H140:I140"/>
    <mergeCell ref="J140:K140"/>
    <mergeCell ref="O140:P140"/>
    <mergeCell ref="Q140:R140"/>
    <mergeCell ref="H137:I137"/>
    <mergeCell ref="J137:K137"/>
    <mergeCell ref="O137:P137"/>
    <mergeCell ref="Q137:R137"/>
    <mergeCell ref="H138:I138"/>
    <mergeCell ref="J138:K138"/>
    <mergeCell ref="O138:P138"/>
    <mergeCell ref="Q138:R138"/>
    <mergeCell ref="E77:F77"/>
    <mergeCell ref="H77:I77"/>
    <mergeCell ref="H85:I85"/>
    <mergeCell ref="J85:K85"/>
    <mergeCell ref="O85:P85"/>
    <mergeCell ref="H93:I93"/>
    <mergeCell ref="J93:K93"/>
    <mergeCell ref="H143:I143"/>
    <mergeCell ref="J143:K143"/>
    <mergeCell ref="H139:I139"/>
    <mergeCell ref="J139:K139"/>
    <mergeCell ref="H135:I135"/>
    <mergeCell ref="J135:K135"/>
    <mergeCell ref="H128:I128"/>
    <mergeCell ref="J128:K128"/>
    <mergeCell ref="H124:I124"/>
    <mergeCell ref="J124:K124"/>
    <mergeCell ref="H110:I110"/>
    <mergeCell ref="J110:K110"/>
    <mergeCell ref="H106:I106"/>
    <mergeCell ref="J106:K106"/>
    <mergeCell ref="O143:P143"/>
    <mergeCell ref="O139:P139"/>
    <mergeCell ref="O135:P135"/>
    <mergeCell ref="J91:K91"/>
    <mergeCell ref="Q90:R90"/>
    <mergeCell ref="Q80:R80"/>
    <mergeCell ref="E80:F80"/>
    <mergeCell ref="H80:I80"/>
    <mergeCell ref="J80:K80"/>
    <mergeCell ref="O80:P80"/>
    <mergeCell ref="O88:P88"/>
    <mergeCell ref="O90:P90"/>
    <mergeCell ref="O91:P91"/>
    <mergeCell ref="H90:I90"/>
    <mergeCell ref="J90:K90"/>
    <mergeCell ref="H86:I86"/>
    <mergeCell ref="J86:K86"/>
    <mergeCell ref="O86:P86"/>
    <mergeCell ref="Q86:R86"/>
    <mergeCell ref="H87:I87"/>
    <mergeCell ref="J87:K87"/>
    <mergeCell ref="Q87:R87"/>
    <mergeCell ref="E88:F88"/>
    <mergeCell ref="E85:F85"/>
    <mergeCell ref="L85:N85"/>
    <mergeCell ref="A84:R84"/>
    <mergeCell ref="A82:B82"/>
    <mergeCell ref="J77:K77"/>
    <mergeCell ref="O77:P77"/>
    <mergeCell ref="Q77:R77"/>
    <mergeCell ref="Q63:R63"/>
    <mergeCell ref="Q58:R58"/>
    <mergeCell ref="O48:P48"/>
    <mergeCell ref="Q53:R53"/>
    <mergeCell ref="Q56:R56"/>
    <mergeCell ref="Q52:R52"/>
    <mergeCell ref="Q69:R69"/>
    <mergeCell ref="Q61:R61"/>
    <mergeCell ref="Q64:R64"/>
    <mergeCell ref="Q59:R59"/>
    <mergeCell ref="Q54:R54"/>
    <mergeCell ref="Q57:R57"/>
    <mergeCell ref="Q62:R62"/>
    <mergeCell ref="Q65:R65"/>
    <mergeCell ref="Q68:R68"/>
    <mergeCell ref="Q55:R55"/>
    <mergeCell ref="Q60:R60"/>
    <mergeCell ref="O54:P54"/>
    <mergeCell ref="J69:K69"/>
    <mergeCell ref="O69:P69"/>
    <mergeCell ref="Q71:R71"/>
    <mergeCell ref="Q74:R74"/>
    <mergeCell ref="O51:P51"/>
    <mergeCell ref="Q50:R50"/>
    <mergeCell ref="Q49:R49"/>
    <mergeCell ref="Q51:R51"/>
    <mergeCell ref="Q67:R67"/>
    <mergeCell ref="Q70:R70"/>
    <mergeCell ref="O56:P56"/>
    <mergeCell ref="H70:I70"/>
    <mergeCell ref="J70:K70"/>
    <mergeCell ref="O73:P73"/>
    <mergeCell ref="O67:P67"/>
    <mergeCell ref="O66:P66"/>
    <mergeCell ref="O63:P63"/>
    <mergeCell ref="O61:P61"/>
    <mergeCell ref="O64:P64"/>
    <mergeCell ref="O62:P62"/>
    <mergeCell ref="O65:P65"/>
    <mergeCell ref="O68:P68"/>
    <mergeCell ref="O57:P57"/>
    <mergeCell ref="L58:N58"/>
    <mergeCell ref="O60:P60"/>
    <mergeCell ref="H72:I72"/>
    <mergeCell ref="J72:K72"/>
    <mergeCell ref="E56:F56"/>
    <mergeCell ref="O70:P70"/>
    <mergeCell ref="H56:I56"/>
    <mergeCell ref="Q73:R73"/>
    <mergeCell ref="O72:P72"/>
    <mergeCell ref="Q72:R72"/>
    <mergeCell ref="L72:N72"/>
    <mergeCell ref="Q66:R66"/>
    <mergeCell ref="A37:B37"/>
    <mergeCell ref="A48:B48"/>
    <mergeCell ref="C48:D48"/>
    <mergeCell ref="E48:F48"/>
    <mergeCell ref="H48:I48"/>
    <mergeCell ref="J48:K48"/>
    <mergeCell ref="E52:F52"/>
    <mergeCell ref="H52:I52"/>
    <mergeCell ref="J52:K52"/>
    <mergeCell ref="C52:D52"/>
    <mergeCell ref="C50:D50"/>
    <mergeCell ref="A50:B50"/>
    <mergeCell ref="A38:B38"/>
    <mergeCell ref="C38:D38"/>
    <mergeCell ref="E38:F38"/>
    <mergeCell ref="H38:I38"/>
    <mergeCell ref="J38:K38"/>
    <mergeCell ref="C43:D43"/>
    <mergeCell ref="A46:B46"/>
    <mergeCell ref="C46:D46"/>
    <mergeCell ref="C45:D45"/>
    <mergeCell ref="A45:B45"/>
    <mergeCell ref="A51:B51"/>
    <mergeCell ref="C51:D51"/>
    <mergeCell ref="J67:K67"/>
    <mergeCell ref="C60:D60"/>
    <mergeCell ref="E60:F60"/>
    <mergeCell ref="H60:I60"/>
    <mergeCell ref="J60:K60"/>
    <mergeCell ref="E66:F66"/>
    <mergeCell ref="H66:I66"/>
    <mergeCell ref="J66:K66"/>
    <mergeCell ref="H64:I64"/>
    <mergeCell ref="J64:K64"/>
    <mergeCell ref="A67:B67"/>
    <mergeCell ref="C61:D61"/>
    <mergeCell ref="A60:B60"/>
    <mergeCell ref="C67:D67"/>
    <mergeCell ref="J56:K56"/>
    <mergeCell ref="E61:F61"/>
    <mergeCell ref="C70:D70"/>
    <mergeCell ref="A62:B62"/>
    <mergeCell ref="C62:D62"/>
    <mergeCell ref="A66:B66"/>
    <mergeCell ref="C66:D66"/>
    <mergeCell ref="A69:B69"/>
    <mergeCell ref="A72:B72"/>
    <mergeCell ref="C72:D72"/>
    <mergeCell ref="E72:F72"/>
    <mergeCell ref="A65:B65"/>
    <mergeCell ref="C65:D65"/>
    <mergeCell ref="A68:B68"/>
    <mergeCell ref="C68:D68"/>
    <mergeCell ref="A63:B63"/>
    <mergeCell ref="C63:D63"/>
    <mergeCell ref="E63:F63"/>
    <mergeCell ref="E64:F64"/>
    <mergeCell ref="C64:D64"/>
    <mergeCell ref="A70:B70"/>
    <mergeCell ref="C69:D69"/>
    <mergeCell ref="A64:B64"/>
    <mergeCell ref="O93:P93"/>
    <mergeCell ref="Q91:R91"/>
    <mergeCell ref="Q88:R88"/>
    <mergeCell ref="O78:P78"/>
    <mergeCell ref="Q75:R75"/>
    <mergeCell ref="Q78:R78"/>
    <mergeCell ref="Q93:R93"/>
    <mergeCell ref="O81:P81"/>
    <mergeCell ref="Q81:R81"/>
    <mergeCell ref="Q76:R76"/>
    <mergeCell ref="Q79:R79"/>
    <mergeCell ref="Q92:R92"/>
    <mergeCell ref="O76:P76"/>
    <mergeCell ref="O75:P75"/>
    <mergeCell ref="O79:P79"/>
    <mergeCell ref="O82:P82"/>
    <mergeCell ref="Q85:R85"/>
    <mergeCell ref="A1:G1"/>
    <mergeCell ref="A101:B101"/>
    <mergeCell ref="C101:D101"/>
    <mergeCell ref="E101:F101"/>
    <mergeCell ref="H101:I101"/>
    <mergeCell ref="J101:K101"/>
    <mergeCell ref="O101:P101"/>
    <mergeCell ref="Q101:R101"/>
    <mergeCell ref="C104:D104"/>
    <mergeCell ref="E104:F104"/>
    <mergeCell ref="H104:I104"/>
    <mergeCell ref="J104:K104"/>
    <mergeCell ref="O104:P104"/>
    <mergeCell ref="Q104:R104"/>
    <mergeCell ref="A91:B91"/>
    <mergeCell ref="A88:B88"/>
    <mergeCell ref="O87:P87"/>
    <mergeCell ref="O26:P26"/>
    <mergeCell ref="O35:P35"/>
    <mergeCell ref="O31:P31"/>
    <mergeCell ref="O10:P10"/>
    <mergeCell ref="E27:F27"/>
    <mergeCell ref="H27:I27"/>
    <mergeCell ref="J27:K27"/>
    <mergeCell ref="A134:B134"/>
    <mergeCell ref="E81:F81"/>
    <mergeCell ref="H81:I81"/>
    <mergeCell ref="J81:K81"/>
    <mergeCell ref="A80:B80"/>
    <mergeCell ref="C80:D80"/>
    <mergeCell ref="A78:B78"/>
    <mergeCell ref="C75:D75"/>
    <mergeCell ref="C78:D78"/>
    <mergeCell ref="E75:F75"/>
    <mergeCell ref="E78:F78"/>
    <mergeCell ref="H75:I75"/>
    <mergeCell ref="H78:I78"/>
    <mergeCell ref="J75:K75"/>
    <mergeCell ref="J78:K78"/>
    <mergeCell ref="A77:B77"/>
    <mergeCell ref="C77:D77"/>
    <mergeCell ref="A75:B75"/>
    <mergeCell ref="A76:B76"/>
    <mergeCell ref="C76:D76"/>
    <mergeCell ref="A79:B79"/>
    <mergeCell ref="H88:I88"/>
    <mergeCell ref="J88:K88"/>
    <mergeCell ref="H91:I91"/>
  </mergeCells>
  <pageMargins left="0.7" right="0.7" top="0.75" bottom="0.75" header="0.3" footer="0.3"/>
  <pageSetup paperSize="3" scale="73" orientation="landscape" r:id="rId1"/>
  <headerFooter>
    <oddFooter>&amp;C&amp;P</oddFooter>
  </headerFooter>
  <rowBreaks count="10" manualBreakCount="10">
    <brk id="17" max="16383" man="1"/>
    <brk id="29" max="16383" man="1"/>
    <brk id="35" max="16383" man="1"/>
    <brk id="46" max="16383" man="1"/>
    <brk id="57" max="16383" man="1"/>
    <brk id="71" max="16383" man="1"/>
    <brk id="82" max="16383" man="1"/>
    <brk id="96" max="16383" man="1"/>
    <brk id="111" max="16383" man="1"/>
    <brk id="1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topLeftCell="A88" zoomScale="80" zoomScaleNormal="80" workbookViewId="0">
      <selection activeCell="A92" sqref="A92:B92"/>
    </sheetView>
  </sheetViews>
  <sheetFormatPr defaultRowHeight="15" x14ac:dyDescent="0.25"/>
  <cols>
    <col min="2" max="2" width="27.140625" customWidth="1"/>
    <col min="4" max="4" width="7.140625" customWidth="1"/>
    <col min="6" max="6" width="11.28515625" customWidth="1"/>
    <col min="7" max="7" width="19.5703125" customWidth="1"/>
    <col min="9" max="9" width="9" customWidth="1"/>
    <col min="11" max="11" width="8.85546875" customWidth="1"/>
    <col min="12" max="12" width="24.28515625" customWidth="1"/>
    <col min="13" max="13" width="8.7109375" hidden="1" customWidth="1"/>
    <col min="14" max="14" width="8.140625" hidden="1" customWidth="1"/>
    <col min="16" max="16" width="10.42578125" customWidth="1"/>
    <col min="18" max="18" width="21.5703125" customWidth="1"/>
  </cols>
  <sheetData>
    <row r="1" spans="1:18" ht="16.5" x14ac:dyDescent="0.25">
      <c r="A1" s="868" t="s">
        <v>1</v>
      </c>
      <c r="B1" s="868"/>
      <c r="C1" s="868"/>
      <c r="D1" s="868"/>
      <c r="E1" s="868"/>
      <c r="F1" s="868"/>
      <c r="G1" s="868"/>
      <c r="H1" s="868"/>
      <c r="I1" s="868"/>
      <c r="J1" s="868"/>
      <c r="K1" s="868"/>
      <c r="L1" s="868"/>
      <c r="M1" s="868"/>
      <c r="N1" s="868"/>
      <c r="O1" s="868"/>
      <c r="P1" s="868"/>
      <c r="Q1" s="868"/>
      <c r="R1" s="868"/>
    </row>
    <row r="2" spans="1:18" ht="15.75" thickBot="1" x14ac:dyDescent="0.3"/>
    <row r="3" spans="1:18" ht="75" customHeight="1" x14ac:dyDescent="0.25">
      <c r="A3" s="678" t="s">
        <v>2</v>
      </c>
      <c r="B3" s="679"/>
      <c r="C3" s="675" t="s">
        <v>239</v>
      </c>
      <c r="D3" s="675"/>
      <c r="E3" s="507" t="s">
        <v>294</v>
      </c>
      <c r="F3" s="508"/>
      <c r="G3" s="855" t="s">
        <v>293</v>
      </c>
      <c r="H3" s="675" t="s">
        <v>238</v>
      </c>
      <c r="I3" s="675"/>
      <c r="J3" s="675" t="s">
        <v>7</v>
      </c>
      <c r="K3" s="675"/>
      <c r="L3" s="507" t="s">
        <v>292</v>
      </c>
      <c r="M3" s="679"/>
      <c r="N3" s="679"/>
      <c r="O3" s="507" t="s">
        <v>13</v>
      </c>
      <c r="P3" s="679"/>
      <c r="Q3" s="507" t="s">
        <v>0</v>
      </c>
      <c r="R3" s="664"/>
    </row>
    <row r="4" spans="1:18" x14ac:dyDescent="0.25">
      <c r="A4" s="680"/>
      <c r="B4" s="681"/>
      <c r="C4" s="676"/>
      <c r="D4" s="676"/>
      <c r="E4" s="665"/>
      <c r="F4" s="709"/>
      <c r="G4" s="856"/>
      <c r="H4" s="676"/>
      <c r="I4" s="676"/>
      <c r="J4" s="676"/>
      <c r="K4" s="676"/>
      <c r="L4" s="665"/>
      <c r="M4" s="681"/>
      <c r="N4" s="681"/>
      <c r="O4" s="665"/>
      <c r="P4" s="681"/>
      <c r="Q4" s="665"/>
      <c r="R4" s="666"/>
    </row>
    <row r="5" spans="1:18" ht="30" customHeight="1" thickBot="1" x14ac:dyDescent="0.3">
      <c r="A5" s="680"/>
      <c r="B5" s="681"/>
      <c r="C5" s="676"/>
      <c r="D5" s="676"/>
      <c r="E5" s="710"/>
      <c r="F5" s="711"/>
      <c r="G5" s="857"/>
      <c r="H5" s="676"/>
      <c r="I5" s="676"/>
      <c r="J5" s="676"/>
      <c r="K5" s="676"/>
      <c r="L5" s="665"/>
      <c r="M5" s="681"/>
      <c r="N5" s="681"/>
      <c r="O5" s="665"/>
      <c r="P5" s="681"/>
      <c r="Q5" s="665"/>
      <c r="R5" s="666"/>
    </row>
    <row r="6" spans="1:18" ht="15.75" thickBot="1" x14ac:dyDescent="0.3">
      <c r="A6" s="691"/>
      <c r="B6" s="692"/>
      <c r="C6" s="854"/>
      <c r="D6" s="854"/>
      <c r="E6" s="715"/>
      <c r="F6" s="714"/>
      <c r="G6" s="274"/>
      <c r="H6" s="667"/>
      <c r="I6" s="667"/>
      <c r="J6" s="667"/>
      <c r="K6" s="715"/>
      <c r="L6" s="105" t="s">
        <v>8</v>
      </c>
      <c r="M6" s="45" t="s">
        <v>9</v>
      </c>
      <c r="N6" s="106" t="s">
        <v>10</v>
      </c>
      <c r="O6" s="714"/>
      <c r="P6" s="667"/>
      <c r="Q6" s="714"/>
      <c r="R6" s="668"/>
    </row>
    <row r="7" spans="1:18" ht="100.5" customHeight="1" thickBot="1" x14ac:dyDescent="0.3">
      <c r="A7" s="847" t="s">
        <v>107</v>
      </c>
      <c r="B7" s="848"/>
      <c r="C7" s="839"/>
      <c r="D7" s="839"/>
      <c r="E7" s="849" t="s">
        <v>136</v>
      </c>
      <c r="F7" s="850"/>
      <c r="G7" s="57" t="s">
        <v>183</v>
      </c>
      <c r="H7" s="851" t="s">
        <v>6</v>
      </c>
      <c r="I7" s="852"/>
      <c r="J7" s="851" t="s">
        <v>6</v>
      </c>
      <c r="K7" s="852"/>
      <c r="L7" s="32" t="s">
        <v>12</v>
      </c>
      <c r="M7" s="32" t="s">
        <v>12</v>
      </c>
      <c r="N7" s="32" t="s">
        <v>12</v>
      </c>
      <c r="O7" s="853"/>
      <c r="P7" s="853"/>
      <c r="Q7" s="842"/>
      <c r="R7" s="843"/>
    </row>
    <row r="8" spans="1:18" s="17" customFormat="1" ht="39" customHeight="1" thickBot="1" x14ac:dyDescent="0.3">
      <c r="A8" s="437" t="s">
        <v>296</v>
      </c>
      <c r="B8" s="438"/>
      <c r="C8" s="453"/>
      <c r="D8" s="454"/>
      <c r="E8" s="606"/>
      <c r="F8" s="606"/>
      <c r="G8" s="135"/>
      <c r="H8" s="844"/>
      <c r="I8" s="844"/>
      <c r="J8" s="844"/>
      <c r="K8" s="844"/>
      <c r="L8" s="153"/>
      <c r="M8" s="33"/>
      <c r="N8" s="33"/>
      <c r="O8" s="845"/>
      <c r="P8" s="570"/>
      <c r="Q8" s="846"/>
      <c r="R8" s="838"/>
    </row>
    <row r="9" spans="1:18" s="17" customFormat="1" ht="15.75" customHeight="1" thickBot="1" x14ac:dyDescent="0.3">
      <c r="A9" s="442" t="s">
        <v>235</v>
      </c>
      <c r="B9" s="443"/>
      <c r="C9" s="444">
        <f>C8</f>
        <v>0</v>
      </c>
      <c r="D9" s="445"/>
      <c r="E9" s="220"/>
      <c r="F9" s="220"/>
      <c r="G9" s="220"/>
      <c r="H9" s="220"/>
      <c r="I9" s="220"/>
      <c r="J9" s="220"/>
      <c r="K9" s="220"/>
      <c r="L9" s="191" t="s">
        <v>127</v>
      </c>
      <c r="M9" s="192"/>
      <c r="N9" s="193"/>
      <c r="O9" s="755">
        <f>IF(C8+E8+G8&lt;2, 0, 1)</f>
        <v>0</v>
      </c>
      <c r="P9" s="756"/>
      <c r="Q9" s="858"/>
      <c r="R9" s="859"/>
    </row>
    <row r="10" spans="1:18" ht="120" customHeight="1" thickBot="1" x14ac:dyDescent="0.3">
      <c r="A10" s="611" t="s">
        <v>3</v>
      </c>
      <c r="B10" s="862"/>
      <c r="C10" s="672"/>
      <c r="D10" s="672"/>
      <c r="E10" s="517" t="s">
        <v>137</v>
      </c>
      <c r="F10" s="518"/>
      <c r="G10" s="107" t="s">
        <v>184</v>
      </c>
      <c r="H10" s="629" t="s">
        <v>73</v>
      </c>
      <c r="I10" s="630"/>
      <c r="J10" s="472" t="s">
        <v>6</v>
      </c>
      <c r="K10" s="463"/>
      <c r="L10" s="65" t="s">
        <v>12</v>
      </c>
      <c r="M10" s="65" t="s">
        <v>12</v>
      </c>
      <c r="N10" s="65" t="s">
        <v>12</v>
      </c>
      <c r="O10" s="863"/>
      <c r="P10" s="864"/>
      <c r="Q10" s="842"/>
      <c r="R10" s="843"/>
    </row>
    <row r="11" spans="1:18" s="25" customFormat="1" ht="40.5" customHeight="1" thickBot="1" x14ac:dyDescent="0.3">
      <c r="A11" s="437" t="s">
        <v>296</v>
      </c>
      <c r="B11" s="438"/>
      <c r="C11" s="453"/>
      <c r="D11" s="454"/>
      <c r="E11" s="606"/>
      <c r="F11" s="606"/>
      <c r="G11" s="135"/>
      <c r="H11" s="606"/>
      <c r="I11" s="606"/>
      <c r="J11" s="835"/>
      <c r="K11" s="836"/>
      <c r="L11" s="147"/>
      <c r="M11" s="76"/>
      <c r="N11" s="76"/>
      <c r="O11" s="845"/>
      <c r="P11" s="570"/>
      <c r="Q11" s="846"/>
      <c r="R11" s="838"/>
    </row>
    <row r="12" spans="1:18" s="25" customFormat="1" ht="17.25" customHeight="1" thickBot="1" x14ac:dyDescent="0.3">
      <c r="A12" s="442" t="s">
        <v>235</v>
      </c>
      <c r="B12" s="443"/>
      <c r="C12" s="444">
        <f>C11</f>
        <v>0</v>
      </c>
      <c r="D12" s="445"/>
      <c r="E12" s="220"/>
      <c r="F12" s="220"/>
      <c r="G12" s="220"/>
      <c r="H12" s="220"/>
      <c r="I12" s="220"/>
      <c r="J12" s="220"/>
      <c r="K12" s="220"/>
      <c r="L12" s="191" t="s">
        <v>127</v>
      </c>
      <c r="M12" s="192"/>
      <c r="N12" s="192"/>
      <c r="O12" s="755">
        <f>IF(C11+E11+G11+H11&lt;3, 0, 1)</f>
        <v>0</v>
      </c>
      <c r="P12" s="756"/>
      <c r="Q12" s="858"/>
      <c r="R12" s="859"/>
    </row>
    <row r="13" spans="1:18" ht="140.25" customHeight="1" thickBot="1" x14ac:dyDescent="0.3">
      <c r="A13" s="489" t="s">
        <v>106</v>
      </c>
      <c r="B13" s="470"/>
      <c r="C13" s="839"/>
      <c r="D13" s="839"/>
      <c r="E13" s="517" t="s">
        <v>138</v>
      </c>
      <c r="F13" s="518"/>
      <c r="G13" s="107" t="s">
        <v>193</v>
      </c>
      <c r="H13" s="463" t="s">
        <v>6</v>
      </c>
      <c r="I13" s="464"/>
      <c r="J13" s="472" t="s">
        <v>6</v>
      </c>
      <c r="K13" s="463"/>
      <c r="L13" s="32" t="s">
        <v>12</v>
      </c>
      <c r="M13" s="32" t="s">
        <v>12</v>
      </c>
      <c r="N13" s="32" t="s">
        <v>12</v>
      </c>
      <c r="O13" s="840"/>
      <c r="P13" s="841"/>
      <c r="Q13" s="842"/>
      <c r="R13" s="843"/>
    </row>
    <row r="14" spans="1:18" s="17" customFormat="1" ht="40.5" customHeight="1" thickBot="1" x14ac:dyDescent="0.3">
      <c r="A14" s="437" t="s">
        <v>296</v>
      </c>
      <c r="B14" s="438"/>
      <c r="C14" s="606"/>
      <c r="D14" s="606"/>
      <c r="E14" s="606"/>
      <c r="F14" s="606"/>
      <c r="G14" s="135"/>
      <c r="H14" s="835"/>
      <c r="I14" s="835"/>
      <c r="J14" s="835"/>
      <c r="K14" s="836"/>
      <c r="L14" s="152"/>
      <c r="M14" s="34"/>
      <c r="N14" s="88"/>
      <c r="O14" s="738"/>
      <c r="P14" s="739"/>
      <c r="Q14" s="837"/>
      <c r="R14" s="838"/>
    </row>
    <row r="15" spans="1:18" s="17" customFormat="1" ht="15.75" customHeight="1" thickBot="1" x14ac:dyDescent="0.3">
      <c r="A15" s="442" t="s">
        <v>235</v>
      </c>
      <c r="B15" s="443"/>
      <c r="C15" s="444">
        <f>C14</f>
        <v>0</v>
      </c>
      <c r="D15" s="445"/>
      <c r="E15" s="220"/>
      <c r="F15" s="220"/>
      <c r="G15" s="220"/>
      <c r="H15" s="220"/>
      <c r="I15" s="220"/>
      <c r="J15" s="220"/>
      <c r="K15" s="220"/>
      <c r="L15" s="191" t="s">
        <v>127</v>
      </c>
      <c r="M15" s="192"/>
      <c r="N15" s="193"/>
      <c r="O15" s="755">
        <f>IF(C14+E14+G14&lt;2, 0, 1)</f>
        <v>0</v>
      </c>
      <c r="P15" s="756"/>
      <c r="Q15" s="860"/>
      <c r="R15" s="861"/>
    </row>
    <row r="16" spans="1:18" ht="15" customHeight="1" x14ac:dyDescent="0.25">
      <c r="A16" s="699"/>
      <c r="B16" s="689"/>
      <c r="C16" s="703"/>
      <c r="D16" s="703"/>
    </row>
    <row r="17" spans="1:18" ht="57" customHeight="1" thickBot="1" x14ac:dyDescent="0.3">
      <c r="A17" s="761" t="s">
        <v>14</v>
      </c>
      <c r="B17" s="761"/>
      <c r="C17" s="761"/>
      <c r="D17" s="761"/>
      <c r="E17" s="761"/>
      <c r="F17" s="761"/>
      <c r="G17" s="761"/>
      <c r="H17" s="761"/>
      <c r="I17" s="761"/>
      <c r="J17" s="761"/>
      <c r="K17" s="761"/>
      <c r="L17" s="761"/>
      <c r="M17" s="761"/>
      <c r="N17" s="761"/>
      <c r="O17" s="761"/>
      <c r="P17" s="761"/>
      <c r="Q17" s="761"/>
      <c r="R17" s="761"/>
    </row>
    <row r="18" spans="1:18" ht="15" customHeight="1" x14ac:dyDescent="0.25">
      <c r="A18" s="678" t="s">
        <v>2</v>
      </c>
      <c r="B18" s="679"/>
      <c r="C18" s="675" t="s">
        <v>4</v>
      </c>
      <c r="D18" s="675"/>
      <c r="E18" s="675" t="s">
        <v>294</v>
      </c>
      <c r="F18" s="675"/>
      <c r="G18" s="855" t="s">
        <v>293</v>
      </c>
      <c r="H18" s="675" t="s">
        <v>5</v>
      </c>
      <c r="I18" s="675"/>
      <c r="J18" s="675" t="s">
        <v>7</v>
      </c>
      <c r="K18" s="675"/>
      <c r="L18" s="507" t="s">
        <v>292</v>
      </c>
      <c r="M18" s="679"/>
      <c r="N18" s="679"/>
      <c r="O18" s="507" t="s">
        <v>13</v>
      </c>
      <c r="P18" s="679"/>
      <c r="Q18" s="507" t="s">
        <v>0</v>
      </c>
      <c r="R18" s="664"/>
    </row>
    <row r="19" spans="1:18" x14ac:dyDescent="0.25">
      <c r="A19" s="680"/>
      <c r="B19" s="681"/>
      <c r="C19" s="676"/>
      <c r="D19" s="676"/>
      <c r="E19" s="676"/>
      <c r="F19" s="676"/>
      <c r="G19" s="856"/>
      <c r="H19" s="676"/>
      <c r="I19" s="676"/>
      <c r="J19" s="676"/>
      <c r="K19" s="676"/>
      <c r="L19" s="665"/>
      <c r="M19" s="681"/>
      <c r="N19" s="681"/>
      <c r="O19" s="665"/>
      <c r="P19" s="681"/>
      <c r="Q19" s="665"/>
      <c r="R19" s="666"/>
    </row>
    <row r="20" spans="1:18" x14ac:dyDescent="0.25">
      <c r="A20" s="680"/>
      <c r="B20" s="681"/>
      <c r="C20" s="676"/>
      <c r="D20" s="676"/>
      <c r="E20" s="676"/>
      <c r="F20" s="676"/>
      <c r="G20" s="856"/>
      <c r="H20" s="676"/>
      <c r="I20" s="676"/>
      <c r="J20" s="676"/>
      <c r="K20" s="676"/>
      <c r="L20" s="665"/>
      <c r="M20" s="681"/>
      <c r="N20" s="681"/>
      <c r="O20" s="665"/>
      <c r="P20" s="681"/>
      <c r="Q20" s="665"/>
      <c r="R20" s="666"/>
    </row>
    <row r="21" spans="1:18" ht="80.25" customHeight="1" thickBot="1" x14ac:dyDescent="0.3">
      <c r="A21" s="880"/>
      <c r="B21" s="833"/>
      <c r="C21" s="881"/>
      <c r="D21" s="881"/>
      <c r="E21" s="881"/>
      <c r="F21" s="881"/>
      <c r="G21" s="857"/>
      <c r="H21" s="881"/>
      <c r="I21" s="881"/>
      <c r="J21" s="881"/>
      <c r="K21" s="881"/>
      <c r="L21" s="710"/>
      <c r="M21" s="833"/>
      <c r="N21" s="833"/>
      <c r="O21" s="710"/>
      <c r="P21" s="833"/>
      <c r="Q21" s="710"/>
      <c r="R21" s="834"/>
    </row>
    <row r="22" spans="1:18" ht="15" customHeight="1" thickBot="1" x14ac:dyDescent="0.3">
      <c r="A22" s="691"/>
      <c r="B22" s="692"/>
      <c r="C22" s="667"/>
      <c r="D22" s="667"/>
      <c r="E22" s="667"/>
      <c r="F22" s="667"/>
      <c r="G22" s="56"/>
      <c r="H22" s="667"/>
      <c r="I22" s="715"/>
      <c r="J22" s="667"/>
      <c r="K22" s="715"/>
      <c r="L22" s="105" t="s">
        <v>8</v>
      </c>
      <c r="M22" s="45" t="s">
        <v>9</v>
      </c>
      <c r="N22" s="106" t="s">
        <v>10</v>
      </c>
      <c r="O22" s="714"/>
      <c r="P22" s="667"/>
      <c r="Q22" s="714"/>
      <c r="R22" s="668"/>
    </row>
    <row r="23" spans="1:18" ht="117.75" customHeight="1" thickBot="1" x14ac:dyDescent="0.3">
      <c r="A23" s="831" t="s">
        <v>15</v>
      </c>
      <c r="B23" s="832"/>
      <c r="C23" s="436"/>
      <c r="D23" s="436"/>
      <c r="E23" s="470" t="s">
        <v>139</v>
      </c>
      <c r="F23" s="470"/>
      <c r="G23" s="107" t="s">
        <v>184</v>
      </c>
      <c r="H23" s="629" t="s">
        <v>130</v>
      </c>
      <c r="I23" s="630"/>
      <c r="J23" s="472" t="s">
        <v>6</v>
      </c>
      <c r="K23" s="463"/>
      <c r="L23" s="65" t="s">
        <v>12</v>
      </c>
      <c r="M23" s="65" t="s">
        <v>12</v>
      </c>
      <c r="N23" s="65" t="s">
        <v>12</v>
      </c>
      <c r="O23" s="436"/>
      <c r="P23" s="436"/>
      <c r="Q23" s="634"/>
      <c r="R23" s="635"/>
    </row>
    <row r="24" spans="1:18" ht="40.5" customHeight="1" thickBot="1" x14ac:dyDescent="0.3">
      <c r="A24" s="437" t="s">
        <v>296</v>
      </c>
      <c r="B24" s="438"/>
      <c r="C24" s="453"/>
      <c r="D24" s="454"/>
      <c r="E24" s="606"/>
      <c r="F24" s="606"/>
      <c r="G24" s="290"/>
      <c r="H24" s="829"/>
      <c r="I24" s="829"/>
      <c r="J24" s="433"/>
      <c r="K24" s="647"/>
      <c r="L24" s="151"/>
      <c r="M24" s="77"/>
      <c r="N24" s="77"/>
      <c r="O24" s="570"/>
      <c r="P24" s="830"/>
      <c r="Q24" s="494"/>
      <c r="R24" s="475"/>
    </row>
    <row r="25" spans="1:18" ht="18" customHeight="1" thickBot="1" x14ac:dyDescent="0.3">
      <c r="A25" s="442" t="s">
        <v>235</v>
      </c>
      <c r="B25" s="443"/>
      <c r="C25" s="444">
        <f>C24</f>
        <v>0</v>
      </c>
      <c r="D25" s="445"/>
      <c r="E25" s="220"/>
      <c r="F25" s="220"/>
      <c r="G25" s="220"/>
      <c r="H25" s="220"/>
      <c r="I25" s="220"/>
      <c r="J25" s="220"/>
      <c r="K25" s="220"/>
      <c r="L25" s="191" t="s">
        <v>127</v>
      </c>
      <c r="M25" s="192"/>
      <c r="N25" s="193"/>
      <c r="O25" s="755">
        <f>IF(C24+E24+G24+H24&lt;3, 0, 1)</f>
        <v>0</v>
      </c>
      <c r="P25" s="756"/>
      <c r="Q25" s="527"/>
      <c r="R25" s="528"/>
    </row>
    <row r="26" spans="1:18" ht="181.5" customHeight="1" thickBot="1" x14ac:dyDescent="0.3">
      <c r="A26" s="695" t="s">
        <v>17</v>
      </c>
      <c r="B26" s="696"/>
      <c r="C26" s="436"/>
      <c r="D26" s="436"/>
      <c r="E26" s="470" t="s">
        <v>18</v>
      </c>
      <c r="F26" s="470"/>
      <c r="G26" s="57" t="s">
        <v>185</v>
      </c>
      <c r="H26" s="471" t="s">
        <v>19</v>
      </c>
      <c r="I26" s="471"/>
      <c r="J26" s="472" t="s">
        <v>6</v>
      </c>
      <c r="K26" s="463"/>
      <c r="L26" s="65" t="s">
        <v>12</v>
      </c>
      <c r="M26" s="65" t="s">
        <v>12</v>
      </c>
      <c r="N26" s="65" t="s">
        <v>12</v>
      </c>
      <c r="O26" s="436"/>
      <c r="P26" s="436"/>
      <c r="Q26" s="436"/>
      <c r="R26" s="628"/>
    </row>
    <row r="27" spans="1:18" ht="40.5" customHeight="1" thickBot="1" x14ac:dyDescent="0.3">
      <c r="A27" s="437" t="s">
        <v>296</v>
      </c>
      <c r="B27" s="438"/>
      <c r="C27" s="453"/>
      <c r="D27" s="454"/>
      <c r="E27" s="778"/>
      <c r="F27" s="778"/>
      <c r="G27" s="285"/>
      <c r="H27" s="606"/>
      <c r="I27" s="606"/>
      <c r="J27" s="433"/>
      <c r="K27" s="647"/>
      <c r="L27" s="151"/>
      <c r="M27" s="77"/>
      <c r="N27" s="77"/>
      <c r="O27" s="570"/>
      <c r="P27" s="830"/>
      <c r="Q27" s="494"/>
      <c r="R27" s="475"/>
    </row>
    <row r="28" spans="1:18" ht="18.75" customHeight="1" thickBot="1" x14ac:dyDescent="0.3">
      <c r="A28" s="442" t="s">
        <v>235</v>
      </c>
      <c r="B28" s="443"/>
      <c r="C28" s="444">
        <f>C27</f>
        <v>0</v>
      </c>
      <c r="D28" s="445"/>
      <c r="E28" s="220"/>
      <c r="F28" s="220"/>
      <c r="G28" s="220"/>
      <c r="H28" s="220"/>
      <c r="I28" s="220"/>
      <c r="J28" s="220"/>
      <c r="K28" s="220"/>
      <c r="L28" s="191" t="s">
        <v>127</v>
      </c>
      <c r="M28" s="192"/>
      <c r="N28" s="193"/>
      <c r="O28" s="755">
        <f>IF(C27+H27&lt;2, 0, 1)</f>
        <v>0</v>
      </c>
      <c r="P28" s="756"/>
      <c r="Q28" s="527"/>
      <c r="R28" s="528"/>
    </row>
    <row r="29" spans="1:18" ht="409.5" customHeight="1" thickBot="1" x14ac:dyDescent="0.3">
      <c r="A29" s="827" t="s">
        <v>99</v>
      </c>
      <c r="B29" s="828"/>
      <c r="C29" s="436"/>
      <c r="D29" s="436"/>
      <c r="E29" s="470" t="s">
        <v>140</v>
      </c>
      <c r="F29" s="470"/>
      <c r="G29" s="57" t="s">
        <v>186</v>
      </c>
      <c r="H29" s="471" t="s">
        <v>297</v>
      </c>
      <c r="I29" s="472"/>
      <c r="J29" s="629" t="s">
        <v>20</v>
      </c>
      <c r="K29" s="630"/>
      <c r="L29" s="65" t="s">
        <v>12</v>
      </c>
      <c r="M29" s="65" t="s">
        <v>12</v>
      </c>
      <c r="N29" s="65" t="s">
        <v>12</v>
      </c>
      <c r="O29" s="436"/>
      <c r="P29" s="436"/>
      <c r="Q29" s="436"/>
      <c r="R29" s="628"/>
    </row>
    <row r="30" spans="1:18" ht="40.5" customHeight="1" thickBot="1" x14ac:dyDescent="0.3">
      <c r="A30" s="437" t="s">
        <v>296</v>
      </c>
      <c r="B30" s="438"/>
      <c r="C30" s="501"/>
      <c r="D30" s="501"/>
      <c r="E30" s="453"/>
      <c r="F30" s="454"/>
      <c r="G30" s="134"/>
      <c r="H30" s="504"/>
      <c r="I30" s="504"/>
      <c r="J30" s="501"/>
      <c r="K30" s="824"/>
      <c r="L30" s="150"/>
      <c r="M30" s="78"/>
      <c r="N30" s="78"/>
      <c r="O30" s="825"/>
      <c r="P30" s="826"/>
      <c r="Q30" s="527"/>
      <c r="R30" s="528"/>
    </row>
    <row r="31" spans="1:18" ht="20.25" customHeight="1" thickBot="1" x14ac:dyDescent="0.3">
      <c r="A31" s="878" t="s">
        <v>235</v>
      </c>
      <c r="B31" s="879"/>
      <c r="C31" s="444">
        <f>C30</f>
        <v>0</v>
      </c>
      <c r="D31" s="445"/>
      <c r="E31" s="220"/>
      <c r="F31" s="220"/>
      <c r="G31" s="220"/>
      <c r="H31" s="220"/>
      <c r="I31" s="220"/>
      <c r="J31" s="220"/>
      <c r="K31" s="220"/>
      <c r="L31" s="191" t="s">
        <v>127</v>
      </c>
      <c r="M31" s="192"/>
      <c r="N31" s="192"/>
      <c r="O31" s="755">
        <f>IF(C30+E30+G30+J30 &lt;3, 0, 1)</f>
        <v>0</v>
      </c>
      <c r="P31" s="756"/>
      <c r="Q31" s="83"/>
      <c r="R31" s="67"/>
    </row>
    <row r="32" spans="1:18" ht="114" customHeight="1" thickBot="1" x14ac:dyDescent="0.3">
      <c r="A32" s="592" t="s">
        <v>2</v>
      </c>
      <c r="B32" s="484"/>
      <c r="C32" s="484" t="s">
        <v>4</v>
      </c>
      <c r="D32" s="484"/>
      <c r="E32" s="823" t="s">
        <v>294</v>
      </c>
      <c r="F32" s="823"/>
      <c r="G32" s="137" t="s">
        <v>293</v>
      </c>
      <c r="H32" s="484" t="s">
        <v>5</v>
      </c>
      <c r="I32" s="484"/>
      <c r="J32" s="484" t="s">
        <v>7</v>
      </c>
      <c r="K32" s="484"/>
      <c r="L32" s="484" t="s">
        <v>292</v>
      </c>
      <c r="M32" s="484"/>
      <c r="N32" s="484"/>
      <c r="O32" s="484" t="s">
        <v>26</v>
      </c>
      <c r="P32" s="484"/>
      <c r="Q32" s="484" t="s">
        <v>0</v>
      </c>
      <c r="R32" s="485"/>
    </row>
    <row r="33" spans="1:18" ht="13.5" customHeight="1" thickBot="1" x14ac:dyDescent="0.3">
      <c r="A33" s="785"/>
      <c r="B33" s="786"/>
      <c r="C33" s="782"/>
      <c r="D33" s="783"/>
      <c r="E33" s="780"/>
      <c r="F33" s="781"/>
      <c r="G33" s="26"/>
      <c r="H33" s="782"/>
      <c r="I33" s="783"/>
      <c r="J33" s="782"/>
      <c r="K33" s="784"/>
      <c r="L33" s="105" t="s">
        <v>8</v>
      </c>
      <c r="M33" s="45" t="s">
        <v>9</v>
      </c>
      <c r="N33" s="106" t="s">
        <v>10</v>
      </c>
      <c r="O33" s="784"/>
      <c r="P33" s="783"/>
      <c r="Q33" s="27"/>
      <c r="R33" s="28"/>
    </row>
    <row r="34" spans="1:18" ht="168.75" customHeight="1" thickBot="1" x14ac:dyDescent="0.3">
      <c r="A34" s="489" t="s">
        <v>21</v>
      </c>
      <c r="B34" s="470"/>
      <c r="C34" s="516"/>
      <c r="D34" s="498"/>
      <c r="E34" s="517" t="s">
        <v>141</v>
      </c>
      <c r="F34" s="518"/>
      <c r="G34" s="53" t="s">
        <v>142</v>
      </c>
      <c r="H34" s="450" t="s">
        <v>23</v>
      </c>
      <c r="I34" s="451"/>
      <c r="J34" s="450" t="s">
        <v>143</v>
      </c>
      <c r="K34" s="451"/>
      <c r="L34" s="65" t="s">
        <v>12</v>
      </c>
      <c r="M34" s="65" t="s">
        <v>12</v>
      </c>
      <c r="N34" s="65" t="s">
        <v>12</v>
      </c>
      <c r="O34" s="497"/>
      <c r="P34" s="498"/>
      <c r="Q34" s="497"/>
      <c r="R34" s="720"/>
    </row>
    <row r="35" spans="1:18" ht="40.5" customHeight="1" thickBot="1" x14ac:dyDescent="0.3">
      <c r="A35" s="437" t="s">
        <v>296</v>
      </c>
      <c r="B35" s="438"/>
      <c r="C35" s="453"/>
      <c r="D35" s="454"/>
      <c r="E35" s="453"/>
      <c r="F35" s="454"/>
      <c r="G35" s="290"/>
      <c r="H35" s="657"/>
      <c r="I35" s="658"/>
      <c r="J35" s="453"/>
      <c r="K35" s="454"/>
      <c r="L35" s="145"/>
      <c r="M35" s="64"/>
      <c r="N35" s="64"/>
      <c r="O35" s="570"/>
      <c r="P35" s="571"/>
      <c r="Q35" s="527"/>
      <c r="R35" s="528"/>
    </row>
    <row r="36" spans="1:18" ht="16.5" customHeight="1" thickBot="1" x14ac:dyDescent="0.3">
      <c r="A36" s="442" t="s">
        <v>235</v>
      </c>
      <c r="B36" s="443"/>
      <c r="C36" s="444">
        <f>C35</f>
        <v>0</v>
      </c>
      <c r="D36" s="445"/>
      <c r="E36" s="220"/>
      <c r="F36" s="220"/>
      <c r="G36" s="220"/>
      <c r="H36" s="220"/>
      <c r="I36" s="220"/>
      <c r="J36" s="220"/>
      <c r="K36" s="220"/>
      <c r="L36" s="191" t="s">
        <v>127</v>
      </c>
      <c r="M36" s="192"/>
      <c r="N36" s="193"/>
      <c r="O36" s="817">
        <f>IF(C35+E35+G35+J35&lt;3, 0, 1)</f>
        <v>0</v>
      </c>
      <c r="P36" s="818"/>
      <c r="Q36" s="79"/>
      <c r="R36" s="94"/>
    </row>
    <row r="37" spans="1:18" ht="102" customHeight="1" thickBot="1" x14ac:dyDescent="0.3">
      <c r="A37" s="489" t="s">
        <v>101</v>
      </c>
      <c r="B37" s="470"/>
      <c r="C37" s="498"/>
      <c r="D37" s="436"/>
      <c r="E37" s="470" t="s">
        <v>139</v>
      </c>
      <c r="F37" s="470"/>
      <c r="G37" s="53" t="s">
        <v>144</v>
      </c>
      <c r="H37" s="476"/>
      <c r="I37" s="476"/>
      <c r="J37" s="538" t="s">
        <v>145</v>
      </c>
      <c r="K37" s="539"/>
      <c r="L37" s="59" t="s">
        <v>25</v>
      </c>
      <c r="M37" s="65" t="s">
        <v>12</v>
      </c>
      <c r="N37" s="65" t="s">
        <v>12</v>
      </c>
      <c r="O37" s="463" t="s">
        <v>30</v>
      </c>
      <c r="P37" s="464"/>
      <c r="Q37" s="436"/>
      <c r="R37" s="628"/>
    </row>
    <row r="38" spans="1:18" ht="16.5" customHeight="1" thickBot="1" x14ac:dyDescent="0.3">
      <c r="A38" s="799"/>
      <c r="B38" s="800"/>
      <c r="C38" s="433"/>
      <c r="D38" s="433"/>
      <c r="E38" s="433"/>
      <c r="F38" s="433"/>
      <c r="G38" s="278"/>
      <c r="H38" s="433"/>
      <c r="I38" s="433"/>
      <c r="J38" s="433"/>
      <c r="K38" s="433"/>
      <c r="L38" s="278"/>
      <c r="M38" s="278"/>
      <c r="N38" s="278"/>
      <c r="O38" s="583"/>
      <c r="P38" s="584"/>
      <c r="Q38" s="494"/>
      <c r="R38" s="475"/>
    </row>
    <row r="39" spans="1:18" ht="15" customHeight="1" thickBot="1" x14ac:dyDescent="0.3">
      <c r="A39" s="604"/>
      <c r="B39" s="605"/>
      <c r="C39" s="492"/>
      <c r="D39" s="493"/>
      <c r="E39" s="220"/>
      <c r="F39" s="220"/>
      <c r="G39" s="220"/>
      <c r="H39" s="220"/>
      <c r="I39" s="220"/>
      <c r="J39" s="220"/>
      <c r="K39" s="220"/>
      <c r="L39" s="258"/>
      <c r="M39" s="220"/>
      <c r="N39" s="259"/>
      <c r="O39" s="819"/>
      <c r="P39" s="820"/>
      <c r="Q39" s="478"/>
      <c r="R39" s="479"/>
    </row>
    <row r="40" spans="1:18" ht="118.5" customHeight="1" thickBot="1" x14ac:dyDescent="0.3">
      <c r="A40" s="489" t="s">
        <v>100</v>
      </c>
      <c r="B40" s="470"/>
      <c r="C40" s="498"/>
      <c r="D40" s="436"/>
      <c r="E40" s="470" t="s">
        <v>146</v>
      </c>
      <c r="F40" s="470"/>
      <c r="G40" s="107" t="s">
        <v>147</v>
      </c>
      <c r="H40" s="476"/>
      <c r="I40" s="476"/>
      <c r="J40" s="538" t="s">
        <v>29</v>
      </c>
      <c r="K40" s="539"/>
      <c r="L40" s="59" t="s">
        <v>28</v>
      </c>
      <c r="M40" s="65" t="s">
        <v>12</v>
      </c>
      <c r="N40" s="65" t="s">
        <v>12</v>
      </c>
      <c r="O40" s="472" t="s">
        <v>30</v>
      </c>
      <c r="P40" s="472"/>
      <c r="Q40" s="436"/>
      <c r="R40" s="628"/>
    </row>
    <row r="41" spans="1:18" ht="18" customHeight="1" thickBot="1" x14ac:dyDescent="0.3">
      <c r="A41" s="799"/>
      <c r="B41" s="800"/>
      <c r="C41" s="778"/>
      <c r="D41" s="778"/>
      <c r="E41" s="778"/>
      <c r="F41" s="778"/>
      <c r="G41" s="276"/>
      <c r="H41" s="778"/>
      <c r="I41" s="778"/>
      <c r="J41" s="778"/>
      <c r="K41" s="778"/>
      <c r="L41" s="89"/>
      <c r="M41" s="89"/>
      <c r="N41" s="89"/>
      <c r="O41" s="583"/>
      <c r="P41" s="584"/>
      <c r="Q41" s="779"/>
      <c r="R41" s="713"/>
    </row>
    <row r="42" spans="1:18" ht="15.75" customHeight="1" thickBot="1" x14ac:dyDescent="0.3">
      <c r="A42" s="604"/>
      <c r="B42" s="605"/>
      <c r="C42" s="492"/>
      <c r="D42" s="493"/>
      <c r="E42" s="220"/>
      <c r="F42" s="220"/>
      <c r="G42" s="220"/>
      <c r="H42" s="220"/>
      <c r="I42" s="220"/>
      <c r="J42" s="220"/>
      <c r="K42" s="220"/>
      <c r="L42" s="258"/>
      <c r="M42" s="220"/>
      <c r="N42" s="259"/>
      <c r="O42" s="819"/>
      <c r="P42" s="820"/>
      <c r="Q42" s="821"/>
      <c r="R42" s="822"/>
    </row>
    <row r="43" spans="1:18" ht="119.25" customHeight="1" thickBot="1" x14ac:dyDescent="0.3">
      <c r="A43" s="487" t="s">
        <v>2</v>
      </c>
      <c r="B43" s="488"/>
      <c r="C43" s="488" t="s">
        <v>4</v>
      </c>
      <c r="D43" s="488"/>
      <c r="E43" s="488" t="s">
        <v>294</v>
      </c>
      <c r="F43" s="488"/>
      <c r="G43" s="137" t="s">
        <v>293</v>
      </c>
      <c r="H43" s="488" t="s">
        <v>5</v>
      </c>
      <c r="I43" s="488"/>
      <c r="J43" s="488" t="s">
        <v>7</v>
      </c>
      <c r="K43" s="488"/>
      <c r="L43" s="488" t="s">
        <v>292</v>
      </c>
      <c r="M43" s="488"/>
      <c r="N43" s="488"/>
      <c r="O43" s="488" t="s">
        <v>26</v>
      </c>
      <c r="P43" s="488"/>
      <c r="Q43" s="488" t="s">
        <v>0</v>
      </c>
      <c r="R43" s="509"/>
    </row>
    <row r="44" spans="1:18" ht="15.75" thickBot="1" x14ac:dyDescent="0.3">
      <c r="A44" s="514"/>
      <c r="B44" s="515"/>
      <c r="C44" s="515"/>
      <c r="D44" s="515"/>
      <c r="E44" s="515"/>
      <c r="F44" s="515"/>
      <c r="G44" s="36"/>
      <c r="H44" s="515"/>
      <c r="I44" s="515"/>
      <c r="J44" s="515"/>
      <c r="K44" s="736"/>
      <c r="L44" s="105" t="s">
        <v>8</v>
      </c>
      <c r="M44" s="45" t="s">
        <v>9</v>
      </c>
      <c r="N44" s="106" t="s">
        <v>10</v>
      </c>
      <c r="O44" s="737"/>
      <c r="P44" s="515"/>
      <c r="Q44" s="515"/>
      <c r="R44" s="646"/>
    </row>
    <row r="45" spans="1:18" ht="159.75" customHeight="1" thickBot="1" x14ac:dyDescent="0.3">
      <c r="A45" s="489" t="s">
        <v>102</v>
      </c>
      <c r="B45" s="476"/>
      <c r="C45" s="436"/>
      <c r="D45" s="436"/>
      <c r="E45" s="470" t="s">
        <v>146</v>
      </c>
      <c r="F45" s="470"/>
      <c r="G45" s="107" t="s">
        <v>148</v>
      </c>
      <c r="H45" s="471" t="s">
        <v>31</v>
      </c>
      <c r="I45" s="471"/>
      <c r="J45" s="629" t="s">
        <v>32</v>
      </c>
      <c r="K45" s="630"/>
      <c r="L45" s="65" t="s">
        <v>12</v>
      </c>
      <c r="M45" s="65" t="s">
        <v>12</v>
      </c>
      <c r="N45" s="65" t="s">
        <v>12</v>
      </c>
      <c r="O45" s="476"/>
      <c r="P45" s="476"/>
      <c r="Q45" s="476"/>
      <c r="R45" s="477"/>
    </row>
    <row r="46" spans="1:18" ht="40.5" customHeight="1" thickBot="1" x14ac:dyDescent="0.3">
      <c r="A46" s="437" t="s">
        <v>296</v>
      </c>
      <c r="B46" s="438"/>
      <c r="C46" s="606"/>
      <c r="D46" s="606"/>
      <c r="E46" s="606"/>
      <c r="F46" s="606"/>
      <c r="G46" s="290"/>
      <c r="H46" s="778"/>
      <c r="I46" s="778"/>
      <c r="J46" s="606"/>
      <c r="K46" s="606"/>
      <c r="L46" s="142"/>
      <c r="M46" s="63"/>
      <c r="N46" s="63"/>
      <c r="O46" s="583"/>
      <c r="P46" s="584"/>
      <c r="Q46" s="494"/>
      <c r="R46" s="475"/>
    </row>
    <row r="47" spans="1:18" ht="15.75" customHeight="1" thickBot="1" x14ac:dyDescent="0.3">
      <c r="A47" s="442" t="s">
        <v>235</v>
      </c>
      <c r="B47" s="443"/>
      <c r="C47" s="444">
        <f>C46</f>
        <v>0</v>
      </c>
      <c r="D47" s="445"/>
      <c r="E47" s="220"/>
      <c r="F47" s="220"/>
      <c r="G47" s="220"/>
      <c r="H47" s="220"/>
      <c r="I47" s="220"/>
      <c r="J47" s="220"/>
      <c r="K47" s="220"/>
      <c r="L47" s="191" t="s">
        <v>127</v>
      </c>
      <c r="M47" s="192"/>
      <c r="N47" s="193"/>
      <c r="O47" s="755">
        <f>IF(C46+E46+G46+J46&lt;3, 0, 1)</f>
        <v>0</v>
      </c>
      <c r="P47" s="756"/>
      <c r="Q47" s="478"/>
      <c r="R47" s="479"/>
    </row>
    <row r="48" spans="1:18" ht="171.75" customHeight="1" thickBot="1" x14ac:dyDescent="0.3">
      <c r="A48" s="489" t="s">
        <v>103</v>
      </c>
      <c r="B48" s="476"/>
      <c r="C48" s="436"/>
      <c r="D48" s="436"/>
      <c r="E48" s="470" t="s">
        <v>149</v>
      </c>
      <c r="F48" s="470"/>
      <c r="G48" s="107" t="s">
        <v>150</v>
      </c>
      <c r="H48" s="471" t="s">
        <v>31</v>
      </c>
      <c r="I48" s="471"/>
      <c r="J48" s="471" t="s">
        <v>33</v>
      </c>
      <c r="K48" s="471"/>
      <c r="L48" s="65" t="s">
        <v>12</v>
      </c>
      <c r="M48" s="65" t="s">
        <v>12</v>
      </c>
      <c r="N48" s="65" t="s">
        <v>12</v>
      </c>
      <c r="O48" s="476"/>
      <c r="P48" s="476"/>
      <c r="Q48" s="476"/>
      <c r="R48" s="477"/>
    </row>
    <row r="49" spans="1:18" ht="40.5" customHeight="1" thickBot="1" x14ac:dyDescent="0.3">
      <c r="A49" s="437" t="s">
        <v>296</v>
      </c>
      <c r="B49" s="438"/>
      <c r="C49" s="606"/>
      <c r="D49" s="606"/>
      <c r="E49" s="606"/>
      <c r="F49" s="606"/>
      <c r="G49" s="290"/>
      <c r="H49" s="778"/>
      <c r="I49" s="778"/>
      <c r="J49" s="606"/>
      <c r="K49" s="606"/>
      <c r="L49" s="142"/>
      <c r="M49" s="63"/>
      <c r="N49" s="63"/>
      <c r="O49" s="583"/>
      <c r="P49" s="584"/>
      <c r="Q49" s="494"/>
      <c r="R49" s="475"/>
    </row>
    <row r="50" spans="1:18" ht="15.75" customHeight="1" thickBot="1" x14ac:dyDescent="0.3">
      <c r="A50" s="442" t="s">
        <v>235</v>
      </c>
      <c r="B50" s="443"/>
      <c r="C50" s="444">
        <f>C49</f>
        <v>0</v>
      </c>
      <c r="D50" s="445"/>
      <c r="E50" s="220"/>
      <c r="F50" s="220"/>
      <c r="G50" s="220"/>
      <c r="H50" s="220"/>
      <c r="I50" s="220"/>
      <c r="J50" s="220"/>
      <c r="K50" s="220"/>
      <c r="L50" s="191" t="s">
        <v>127</v>
      </c>
      <c r="M50" s="192"/>
      <c r="N50" s="193"/>
      <c r="O50" s="817">
        <f>IF(C49+E49+G49+J49&lt;3, 0, 1)</f>
        <v>0</v>
      </c>
      <c r="P50" s="818"/>
      <c r="Q50" s="478"/>
      <c r="R50" s="479"/>
    </row>
    <row r="51" spans="1:18" ht="159.75" customHeight="1" thickBot="1" x14ac:dyDescent="0.3">
      <c r="A51" s="434" t="s">
        <v>104</v>
      </c>
      <c r="B51" s="510"/>
      <c r="C51" s="436"/>
      <c r="D51" s="436"/>
      <c r="E51" s="470" t="s">
        <v>151</v>
      </c>
      <c r="F51" s="470"/>
      <c r="G51" s="107" t="s">
        <v>152</v>
      </c>
      <c r="H51" s="471" t="s">
        <v>31</v>
      </c>
      <c r="I51" s="471"/>
      <c r="J51" s="471" t="s">
        <v>302</v>
      </c>
      <c r="K51" s="471"/>
      <c r="L51" s="65" t="s">
        <v>12</v>
      </c>
      <c r="M51" s="65" t="s">
        <v>12</v>
      </c>
      <c r="N51" s="65" t="s">
        <v>12</v>
      </c>
      <c r="O51" s="476"/>
      <c r="P51" s="476"/>
      <c r="Q51" s="476"/>
      <c r="R51" s="477"/>
    </row>
    <row r="52" spans="1:18" ht="40.5" customHeight="1" thickBot="1" x14ac:dyDescent="0.3">
      <c r="A52" s="437" t="s">
        <v>296</v>
      </c>
      <c r="B52" s="438"/>
      <c r="C52" s="501">
        <v>0</v>
      </c>
      <c r="D52" s="501"/>
      <c r="E52" s="501"/>
      <c r="F52" s="501"/>
      <c r="G52" s="150"/>
      <c r="H52" s="504"/>
      <c r="I52" s="504"/>
      <c r="J52" s="501"/>
      <c r="K52" s="501"/>
      <c r="L52" s="81"/>
      <c r="M52" s="38"/>
      <c r="N52" s="38"/>
      <c r="O52" s="769"/>
      <c r="P52" s="770"/>
      <c r="Q52" s="494"/>
      <c r="R52" s="475"/>
    </row>
    <row r="53" spans="1:18" ht="17.25" customHeight="1" thickBot="1" x14ac:dyDescent="0.35">
      <c r="A53" s="442" t="s">
        <v>235</v>
      </c>
      <c r="B53" s="443"/>
      <c r="C53" s="444">
        <f>C52</f>
        <v>0</v>
      </c>
      <c r="D53" s="445"/>
      <c r="E53" s="220"/>
      <c r="F53" s="220"/>
      <c r="G53" s="220"/>
      <c r="H53" s="220"/>
      <c r="I53" s="220"/>
      <c r="J53" s="220"/>
      <c r="K53" s="220"/>
      <c r="L53" s="191" t="s">
        <v>127</v>
      </c>
      <c r="M53" s="192"/>
      <c r="N53" s="193"/>
      <c r="O53" s="776">
        <f>IF(C52+E52+J52&lt;3, 0, 1)</f>
        <v>0</v>
      </c>
      <c r="P53" s="777"/>
      <c r="Q53" s="527"/>
      <c r="R53" s="528"/>
    </row>
    <row r="54" spans="1:18" ht="119.25" customHeight="1" thickBot="1" x14ac:dyDescent="0.3">
      <c r="A54" s="592" t="s">
        <v>2</v>
      </c>
      <c r="B54" s="484"/>
      <c r="C54" s="484" t="s">
        <v>4</v>
      </c>
      <c r="D54" s="484"/>
      <c r="E54" s="484" t="s">
        <v>294</v>
      </c>
      <c r="F54" s="484"/>
      <c r="G54" s="137" t="s">
        <v>293</v>
      </c>
      <c r="H54" s="484" t="s">
        <v>5</v>
      </c>
      <c r="I54" s="484"/>
      <c r="J54" s="484" t="s">
        <v>7</v>
      </c>
      <c r="K54" s="484"/>
      <c r="L54" s="484" t="s">
        <v>292</v>
      </c>
      <c r="M54" s="484"/>
      <c r="N54" s="484"/>
      <c r="O54" s="484" t="s">
        <v>26</v>
      </c>
      <c r="P54" s="484"/>
      <c r="Q54" s="484" t="s">
        <v>0</v>
      </c>
      <c r="R54" s="485"/>
    </row>
    <row r="55" spans="1:18" ht="15.75" thickBot="1" x14ac:dyDescent="0.3">
      <c r="A55" s="771"/>
      <c r="B55" s="772"/>
      <c r="C55" s="772"/>
      <c r="D55" s="772"/>
      <c r="E55" s="772"/>
      <c r="F55" s="772"/>
      <c r="G55" s="39"/>
      <c r="H55" s="772"/>
      <c r="I55" s="772"/>
      <c r="J55" s="772"/>
      <c r="K55" s="773"/>
      <c r="L55" s="105" t="s">
        <v>8</v>
      </c>
      <c r="M55" s="45" t="s">
        <v>9</v>
      </c>
      <c r="N55" s="106" t="s">
        <v>10</v>
      </c>
      <c r="O55" s="774"/>
      <c r="P55" s="772"/>
      <c r="Q55" s="772"/>
      <c r="R55" s="775"/>
    </row>
    <row r="56" spans="1:18" ht="174.75" customHeight="1" thickBot="1" x14ac:dyDescent="0.3">
      <c r="A56" s="489" t="s">
        <v>241</v>
      </c>
      <c r="B56" s="470"/>
      <c r="C56" s="497"/>
      <c r="D56" s="498"/>
      <c r="E56" s="470" t="s">
        <v>153</v>
      </c>
      <c r="F56" s="470"/>
      <c r="G56" s="107" t="s">
        <v>154</v>
      </c>
      <c r="H56" s="472" t="s">
        <v>6</v>
      </c>
      <c r="I56" s="472"/>
      <c r="J56" s="471" t="s">
        <v>6</v>
      </c>
      <c r="K56" s="471"/>
      <c r="L56" s="65" t="s">
        <v>12</v>
      </c>
      <c r="M56" s="65" t="s">
        <v>12</v>
      </c>
      <c r="N56" s="65" t="s">
        <v>12</v>
      </c>
      <c r="O56" s="740"/>
      <c r="P56" s="740"/>
      <c r="Q56" s="476"/>
      <c r="R56" s="477"/>
    </row>
    <row r="57" spans="1:18" ht="41.25" customHeight="1" thickBot="1" x14ac:dyDescent="0.3">
      <c r="A57" s="437" t="s">
        <v>296</v>
      </c>
      <c r="B57" s="438"/>
      <c r="C57" s="432"/>
      <c r="D57" s="432"/>
      <c r="E57" s="432"/>
      <c r="F57" s="432"/>
      <c r="G57" s="206"/>
      <c r="H57" s="433"/>
      <c r="I57" s="433"/>
      <c r="J57" s="433"/>
      <c r="K57" s="433"/>
      <c r="L57" s="40"/>
      <c r="M57" s="35"/>
      <c r="N57" s="90"/>
      <c r="O57" s="738"/>
      <c r="P57" s="739"/>
      <c r="Q57" s="494"/>
      <c r="R57" s="475"/>
    </row>
    <row r="58" spans="1:18" ht="15.75" customHeight="1" thickBot="1" x14ac:dyDescent="0.3">
      <c r="A58" s="442" t="s">
        <v>235</v>
      </c>
      <c r="B58" s="443"/>
      <c r="C58" s="444">
        <f>C57</f>
        <v>0</v>
      </c>
      <c r="D58" s="445"/>
      <c r="E58" s="220"/>
      <c r="F58" s="220"/>
      <c r="G58" s="220"/>
      <c r="H58" s="220"/>
      <c r="I58" s="220"/>
      <c r="J58" s="220"/>
      <c r="K58" s="220"/>
      <c r="L58" s="191" t="s">
        <v>127</v>
      </c>
      <c r="M58" s="192"/>
      <c r="N58" s="193"/>
      <c r="O58" s="755">
        <f>IF(C57+E57+G57 &lt;2, 0, 1)</f>
        <v>0</v>
      </c>
      <c r="P58" s="756"/>
      <c r="Q58" s="527"/>
      <c r="R58" s="528"/>
    </row>
    <row r="59" spans="1:18" ht="104.25" customHeight="1" thickBot="1" x14ac:dyDescent="0.3">
      <c r="A59" s="489" t="s">
        <v>34</v>
      </c>
      <c r="B59" s="470"/>
      <c r="C59" s="436"/>
      <c r="D59" s="436"/>
      <c r="E59" s="470" t="s">
        <v>155</v>
      </c>
      <c r="F59" s="470"/>
      <c r="G59" s="107" t="s">
        <v>187</v>
      </c>
      <c r="H59" s="472" t="s">
        <v>6</v>
      </c>
      <c r="I59" s="472"/>
      <c r="J59" s="471" t="s">
        <v>6</v>
      </c>
      <c r="K59" s="471"/>
      <c r="L59" s="65" t="s">
        <v>12</v>
      </c>
      <c r="M59" s="65" t="s">
        <v>12</v>
      </c>
      <c r="N59" s="65" t="s">
        <v>12</v>
      </c>
      <c r="O59" s="740"/>
      <c r="P59" s="740"/>
      <c r="Q59" s="476"/>
      <c r="R59" s="477"/>
    </row>
    <row r="60" spans="1:18" ht="40.5" customHeight="1" thickBot="1" x14ac:dyDescent="0.3">
      <c r="A60" s="437" t="s">
        <v>296</v>
      </c>
      <c r="B60" s="438"/>
      <c r="C60" s="432"/>
      <c r="D60" s="432"/>
      <c r="E60" s="432"/>
      <c r="F60" s="432"/>
      <c r="G60" s="206"/>
      <c r="H60" s="433"/>
      <c r="I60" s="433"/>
      <c r="J60" s="433"/>
      <c r="K60" s="433"/>
      <c r="L60" s="40"/>
      <c r="M60" s="35"/>
      <c r="N60" s="90"/>
      <c r="O60" s="738"/>
      <c r="P60" s="739"/>
      <c r="Q60" s="494"/>
      <c r="R60" s="475"/>
    </row>
    <row r="61" spans="1:18" ht="15.75" customHeight="1" thickBot="1" x14ac:dyDescent="0.3">
      <c r="A61" s="442" t="s">
        <v>235</v>
      </c>
      <c r="B61" s="443"/>
      <c r="C61" s="444">
        <f>C60</f>
        <v>0</v>
      </c>
      <c r="D61" s="445"/>
      <c r="E61" s="220"/>
      <c r="F61" s="220"/>
      <c r="G61" s="220"/>
      <c r="H61" s="220"/>
      <c r="I61" s="220"/>
      <c r="J61" s="220"/>
      <c r="K61" s="220"/>
      <c r="L61" s="191" t="s">
        <v>127</v>
      </c>
      <c r="M61" s="192"/>
      <c r="N61" s="193"/>
      <c r="O61" s="755">
        <f>IF(C60+E60+G60&lt;2, 0, 1)</f>
        <v>0</v>
      </c>
      <c r="P61" s="865"/>
      <c r="Q61" s="527"/>
      <c r="R61" s="528"/>
    </row>
    <row r="62" spans="1:18" ht="92.25" customHeight="1" thickBot="1" x14ac:dyDescent="0.3">
      <c r="A62" s="489" t="s">
        <v>35</v>
      </c>
      <c r="B62" s="470"/>
      <c r="C62" s="436"/>
      <c r="D62" s="436"/>
      <c r="E62" s="470" t="s">
        <v>272</v>
      </c>
      <c r="F62" s="470"/>
      <c r="G62" s="107" t="s">
        <v>156</v>
      </c>
      <c r="H62" s="472" t="s">
        <v>6</v>
      </c>
      <c r="I62" s="472"/>
      <c r="J62" s="471" t="s">
        <v>6</v>
      </c>
      <c r="K62" s="471"/>
      <c r="L62" s="65" t="s">
        <v>12</v>
      </c>
      <c r="M62" s="65" t="s">
        <v>12</v>
      </c>
      <c r="N62" s="65" t="s">
        <v>12</v>
      </c>
      <c r="O62" s="740"/>
      <c r="P62" s="740"/>
      <c r="Q62" s="476"/>
      <c r="R62" s="477"/>
    </row>
    <row r="63" spans="1:18" ht="40.5" customHeight="1" thickBot="1" x14ac:dyDescent="0.3">
      <c r="A63" s="437" t="s">
        <v>296</v>
      </c>
      <c r="B63" s="438"/>
      <c r="C63" s="432"/>
      <c r="D63" s="432"/>
      <c r="E63" s="432"/>
      <c r="F63" s="432"/>
      <c r="G63" s="206"/>
      <c r="H63" s="433"/>
      <c r="I63" s="433"/>
      <c r="J63" s="433"/>
      <c r="K63" s="433"/>
      <c r="L63" s="40"/>
      <c r="M63" s="35"/>
      <c r="N63" s="90"/>
      <c r="O63" s="738"/>
      <c r="P63" s="739"/>
      <c r="Q63" s="494"/>
      <c r="R63" s="475"/>
    </row>
    <row r="64" spans="1:18" ht="17.25" customHeight="1" thickBot="1" x14ac:dyDescent="0.3">
      <c r="A64" s="442" t="s">
        <v>235</v>
      </c>
      <c r="B64" s="443"/>
      <c r="C64" s="444">
        <f>C63</f>
        <v>0</v>
      </c>
      <c r="D64" s="445"/>
      <c r="E64" s="220"/>
      <c r="F64" s="220"/>
      <c r="G64" s="220"/>
      <c r="H64" s="220"/>
      <c r="I64" s="220"/>
      <c r="J64" s="220"/>
      <c r="K64" s="220"/>
      <c r="L64" s="191" t="s">
        <v>127</v>
      </c>
      <c r="M64" s="192"/>
      <c r="N64" s="193"/>
      <c r="O64" s="866">
        <f>IF(C63+E63+G63 &lt;2, 0, 1)</f>
        <v>0</v>
      </c>
      <c r="P64" s="867"/>
      <c r="Q64" s="527"/>
      <c r="R64" s="528"/>
    </row>
    <row r="65" spans="1:18" ht="90.75" customHeight="1" thickBot="1" x14ac:dyDescent="0.3">
      <c r="A65" s="489" t="s">
        <v>37</v>
      </c>
      <c r="B65" s="470"/>
      <c r="C65" s="436"/>
      <c r="D65" s="436"/>
      <c r="E65" s="470" t="s">
        <v>6</v>
      </c>
      <c r="F65" s="470"/>
      <c r="G65" s="107" t="s">
        <v>295</v>
      </c>
      <c r="H65" s="629" t="s">
        <v>38</v>
      </c>
      <c r="I65" s="630"/>
      <c r="J65" s="471" t="s">
        <v>39</v>
      </c>
      <c r="K65" s="471"/>
      <c r="L65" s="65" t="s">
        <v>12</v>
      </c>
      <c r="M65" s="65" t="s">
        <v>12</v>
      </c>
      <c r="N65" s="65" t="s">
        <v>12</v>
      </c>
      <c r="O65" s="740"/>
      <c r="P65" s="740"/>
      <c r="Q65" s="476"/>
      <c r="R65" s="477"/>
    </row>
    <row r="66" spans="1:18" ht="40.5" customHeight="1" thickBot="1" x14ac:dyDescent="0.3">
      <c r="A66" s="437" t="s">
        <v>296</v>
      </c>
      <c r="B66" s="438"/>
      <c r="C66" s="521"/>
      <c r="D66" s="521"/>
      <c r="E66" s="519"/>
      <c r="F66" s="519"/>
      <c r="G66" s="280"/>
      <c r="H66" s="521"/>
      <c r="I66" s="521"/>
      <c r="J66" s="521"/>
      <c r="K66" s="521"/>
      <c r="L66" s="81"/>
      <c r="M66" s="38"/>
      <c r="N66" s="91"/>
      <c r="O66" s="738"/>
      <c r="P66" s="739"/>
      <c r="Q66" s="494"/>
      <c r="R66" s="475"/>
    </row>
    <row r="67" spans="1:18" ht="15.75" customHeight="1" thickBot="1" x14ac:dyDescent="0.3">
      <c r="A67" s="442" t="s">
        <v>235</v>
      </c>
      <c r="B67" s="443"/>
      <c r="C67" s="444">
        <f>C66</f>
        <v>0</v>
      </c>
      <c r="D67" s="445"/>
      <c r="E67" s="220"/>
      <c r="F67" s="220"/>
      <c r="G67" s="220"/>
      <c r="H67" s="220"/>
      <c r="I67" s="220"/>
      <c r="J67" s="220"/>
      <c r="K67" s="220"/>
      <c r="L67" s="191" t="s">
        <v>127</v>
      </c>
      <c r="M67" s="192"/>
      <c r="N67" s="192"/>
      <c r="O67" s="755">
        <f>IF(C66+H66+J66&lt;3, 0, 1)</f>
        <v>0</v>
      </c>
      <c r="P67" s="756"/>
      <c r="Q67" s="527"/>
      <c r="R67" s="528"/>
    </row>
    <row r="68" spans="1:18" ht="120.75" customHeight="1" thickBot="1" x14ac:dyDescent="0.3">
      <c r="A68" s="487" t="s">
        <v>2</v>
      </c>
      <c r="B68" s="488"/>
      <c r="C68" s="488" t="s">
        <v>4</v>
      </c>
      <c r="D68" s="488"/>
      <c r="E68" s="488" t="s">
        <v>294</v>
      </c>
      <c r="F68" s="488"/>
      <c r="G68" s="137" t="s">
        <v>293</v>
      </c>
      <c r="H68" s="488" t="s">
        <v>5</v>
      </c>
      <c r="I68" s="488"/>
      <c r="J68" s="488" t="s">
        <v>7</v>
      </c>
      <c r="K68" s="488"/>
      <c r="L68" s="488" t="s">
        <v>292</v>
      </c>
      <c r="M68" s="488"/>
      <c r="N68" s="488"/>
      <c r="O68" s="488" t="s">
        <v>26</v>
      </c>
      <c r="P68" s="488"/>
      <c r="Q68" s="488" t="s">
        <v>0</v>
      </c>
      <c r="R68" s="509"/>
    </row>
    <row r="69" spans="1:18" ht="15.75" thickBot="1" x14ac:dyDescent="0.3">
      <c r="A69" s="514"/>
      <c r="B69" s="515"/>
      <c r="C69" s="515"/>
      <c r="D69" s="515"/>
      <c r="E69" s="515"/>
      <c r="F69" s="515"/>
      <c r="G69" s="36"/>
      <c r="H69" s="515"/>
      <c r="I69" s="515"/>
      <c r="J69" s="515"/>
      <c r="K69" s="736"/>
      <c r="L69" s="105" t="s">
        <v>8</v>
      </c>
      <c r="M69" s="45" t="s">
        <v>9</v>
      </c>
      <c r="N69" s="106" t="s">
        <v>10</v>
      </c>
      <c r="O69" s="737"/>
      <c r="P69" s="515"/>
      <c r="Q69" s="515"/>
      <c r="R69" s="646"/>
    </row>
    <row r="70" spans="1:18" ht="237" customHeight="1" thickBot="1" x14ac:dyDescent="0.3">
      <c r="A70" s="489" t="s">
        <v>40</v>
      </c>
      <c r="B70" s="470"/>
      <c r="C70" s="436"/>
      <c r="D70" s="436"/>
      <c r="E70" s="470" t="s">
        <v>158</v>
      </c>
      <c r="F70" s="470"/>
      <c r="G70" s="107" t="s">
        <v>188</v>
      </c>
      <c r="H70" s="471" t="s">
        <v>6</v>
      </c>
      <c r="I70" s="471"/>
      <c r="J70" s="471" t="s">
        <v>6</v>
      </c>
      <c r="K70" s="471"/>
      <c r="L70" s="65" t="s">
        <v>12</v>
      </c>
      <c r="M70" s="65" t="s">
        <v>12</v>
      </c>
      <c r="N70" s="65" t="s">
        <v>12</v>
      </c>
      <c r="O70" s="740"/>
      <c r="P70" s="740"/>
      <c r="Q70" s="476"/>
      <c r="R70" s="477"/>
    </row>
    <row r="71" spans="1:18" ht="40.5" customHeight="1" thickBot="1" x14ac:dyDescent="0.3">
      <c r="A71" s="437" t="s">
        <v>296</v>
      </c>
      <c r="B71" s="438"/>
      <c r="C71" s="606"/>
      <c r="D71" s="606"/>
      <c r="E71" s="606"/>
      <c r="F71" s="606"/>
      <c r="G71" s="206"/>
      <c r="H71" s="433"/>
      <c r="I71" s="433"/>
      <c r="J71" s="433"/>
      <c r="K71" s="433"/>
      <c r="L71" s="142"/>
      <c r="M71" s="63"/>
      <c r="N71" s="62"/>
      <c r="O71" s="738"/>
      <c r="P71" s="739"/>
      <c r="Q71" s="441"/>
      <c r="R71" s="475"/>
    </row>
    <row r="72" spans="1:18" ht="15.75" customHeight="1" thickBot="1" x14ac:dyDescent="0.3">
      <c r="A72" s="442" t="s">
        <v>235</v>
      </c>
      <c r="B72" s="443"/>
      <c r="C72" s="444">
        <f>C71</f>
        <v>0</v>
      </c>
      <c r="D72" s="445"/>
      <c r="E72" s="220"/>
      <c r="F72" s="220"/>
      <c r="G72" s="220"/>
      <c r="H72" s="220"/>
      <c r="I72" s="220"/>
      <c r="J72" s="220"/>
      <c r="K72" s="220"/>
      <c r="L72" s="191" t="s">
        <v>127</v>
      </c>
      <c r="M72" s="192"/>
      <c r="N72" s="193"/>
      <c r="O72" s="755">
        <f>IF(C71+E71+G71 &lt;2, 0, 1)</f>
        <v>0</v>
      </c>
      <c r="P72" s="756"/>
      <c r="Q72" s="757"/>
      <c r="R72" s="479"/>
    </row>
    <row r="73" spans="1:18" ht="100.5" customHeight="1" thickBot="1" x14ac:dyDescent="0.3">
      <c r="A73" s="489" t="s">
        <v>41</v>
      </c>
      <c r="B73" s="470"/>
      <c r="C73" s="436"/>
      <c r="D73" s="436"/>
      <c r="E73" s="470" t="s">
        <v>6</v>
      </c>
      <c r="F73" s="470"/>
      <c r="G73" s="107" t="s">
        <v>295</v>
      </c>
      <c r="H73" s="471" t="s">
        <v>189</v>
      </c>
      <c r="I73" s="471"/>
      <c r="J73" s="471" t="s">
        <v>6</v>
      </c>
      <c r="K73" s="471"/>
      <c r="L73" s="65" t="s">
        <v>12</v>
      </c>
      <c r="M73" s="65" t="s">
        <v>12</v>
      </c>
      <c r="N73" s="65" t="s">
        <v>12</v>
      </c>
      <c r="O73" s="740"/>
      <c r="P73" s="740"/>
      <c r="Q73" s="476"/>
      <c r="R73" s="477"/>
    </row>
    <row r="74" spans="1:18" ht="40.5" customHeight="1" thickBot="1" x14ac:dyDescent="0.3">
      <c r="A74" s="437" t="s">
        <v>296</v>
      </c>
      <c r="B74" s="438"/>
      <c r="C74" s="432"/>
      <c r="D74" s="432"/>
      <c r="E74" s="433"/>
      <c r="F74" s="433"/>
      <c r="G74" s="278"/>
      <c r="H74" s="432"/>
      <c r="I74" s="432"/>
      <c r="J74" s="433"/>
      <c r="K74" s="433"/>
      <c r="L74" s="142"/>
      <c r="M74" s="63"/>
      <c r="N74" s="62"/>
      <c r="O74" s="738"/>
      <c r="P74" s="739"/>
      <c r="Q74" s="441"/>
      <c r="R74" s="475"/>
    </row>
    <row r="75" spans="1:18" ht="15.75" customHeight="1" thickBot="1" x14ac:dyDescent="0.3">
      <c r="A75" s="442" t="s">
        <v>235</v>
      </c>
      <c r="B75" s="443"/>
      <c r="C75" s="444">
        <f>C74</f>
        <v>0</v>
      </c>
      <c r="D75" s="445"/>
      <c r="E75" s="216"/>
      <c r="F75" s="216"/>
      <c r="G75" s="216"/>
      <c r="H75" s="216"/>
      <c r="I75" s="216"/>
      <c r="J75" s="216"/>
      <c r="K75" s="216"/>
      <c r="L75" s="191" t="s">
        <v>127</v>
      </c>
      <c r="M75" s="208"/>
      <c r="N75" s="209"/>
      <c r="O75" s="755">
        <f>IF(C74+H74&lt;2, 0, 1)</f>
        <v>0</v>
      </c>
      <c r="P75" s="756"/>
      <c r="Q75" s="757"/>
      <c r="R75" s="479"/>
    </row>
    <row r="76" spans="1:18" ht="88.5" customHeight="1" thickBot="1" x14ac:dyDescent="0.3">
      <c r="A76" s="489" t="s">
        <v>43</v>
      </c>
      <c r="B76" s="470"/>
      <c r="C76" s="436"/>
      <c r="D76" s="436"/>
      <c r="E76" s="470" t="s">
        <v>159</v>
      </c>
      <c r="F76" s="470"/>
      <c r="G76" s="107" t="s">
        <v>160</v>
      </c>
      <c r="H76" s="471" t="s">
        <v>6</v>
      </c>
      <c r="I76" s="471"/>
      <c r="J76" s="471" t="s">
        <v>6</v>
      </c>
      <c r="K76" s="471"/>
      <c r="L76" s="65" t="s">
        <v>12</v>
      </c>
      <c r="M76" s="65" t="s">
        <v>12</v>
      </c>
      <c r="N76" s="65" t="s">
        <v>12</v>
      </c>
      <c r="O76" s="740"/>
      <c r="P76" s="740"/>
      <c r="Q76" s="476"/>
      <c r="R76" s="477"/>
    </row>
    <row r="77" spans="1:18" ht="40.5" customHeight="1" thickBot="1" x14ac:dyDescent="0.3">
      <c r="A77" s="437" t="s">
        <v>296</v>
      </c>
      <c r="B77" s="438"/>
      <c r="C77" s="432"/>
      <c r="D77" s="432"/>
      <c r="E77" s="432"/>
      <c r="F77" s="432"/>
      <c r="G77" s="206"/>
      <c r="H77" s="433"/>
      <c r="I77" s="433"/>
      <c r="J77" s="433"/>
      <c r="K77" s="433"/>
      <c r="L77" s="142"/>
      <c r="M77" s="63"/>
      <c r="N77" s="62"/>
      <c r="O77" s="738"/>
      <c r="P77" s="739"/>
      <c r="Q77" s="494"/>
      <c r="R77" s="475"/>
    </row>
    <row r="78" spans="1:18" ht="15.75" customHeight="1" thickBot="1" x14ac:dyDescent="0.3">
      <c r="A78" s="442" t="s">
        <v>235</v>
      </c>
      <c r="B78" s="443"/>
      <c r="C78" s="444">
        <f>C77</f>
        <v>0</v>
      </c>
      <c r="D78" s="445"/>
      <c r="E78" s="216"/>
      <c r="F78" s="216"/>
      <c r="G78" s="216"/>
      <c r="H78" s="216"/>
      <c r="I78" s="216"/>
      <c r="J78" s="216"/>
      <c r="K78" s="216"/>
      <c r="L78" s="191" t="s">
        <v>127</v>
      </c>
      <c r="M78" s="208"/>
      <c r="N78" s="209"/>
      <c r="O78" s="755">
        <f>IF(C77+E77+G77&lt;2, 0, 1)</f>
        <v>0</v>
      </c>
      <c r="P78" s="756"/>
      <c r="Q78" s="527"/>
      <c r="R78" s="528"/>
    </row>
    <row r="80" spans="1:18" ht="42.75" customHeight="1" thickBot="1" x14ac:dyDescent="0.3">
      <c r="A80" s="746" t="s">
        <v>124</v>
      </c>
      <c r="B80" s="746"/>
      <c r="C80" s="746"/>
      <c r="D80" s="746"/>
      <c r="E80" s="746"/>
      <c r="F80" s="746"/>
      <c r="G80" s="746"/>
      <c r="H80" s="746"/>
      <c r="I80" s="746"/>
      <c r="J80" s="746"/>
      <c r="K80" s="746"/>
      <c r="L80" s="746"/>
      <c r="M80" s="746"/>
      <c r="N80" s="746"/>
      <c r="O80" s="746"/>
      <c r="P80" s="746"/>
      <c r="Q80" s="746"/>
      <c r="R80" s="746"/>
    </row>
    <row r="81" spans="1:18" ht="117.75" customHeight="1" thickBot="1" x14ac:dyDescent="0.3">
      <c r="A81" s="592" t="s">
        <v>2</v>
      </c>
      <c r="B81" s="484"/>
      <c r="C81" s="484" t="s">
        <v>4</v>
      </c>
      <c r="D81" s="484"/>
      <c r="E81" s="484" t="s">
        <v>294</v>
      </c>
      <c r="F81" s="484"/>
      <c r="G81" s="137" t="s">
        <v>293</v>
      </c>
      <c r="H81" s="484" t="s">
        <v>5</v>
      </c>
      <c r="I81" s="484"/>
      <c r="J81" s="484" t="s">
        <v>7</v>
      </c>
      <c r="K81" s="484"/>
      <c r="L81" s="484" t="s">
        <v>292</v>
      </c>
      <c r="M81" s="484"/>
      <c r="N81" s="484"/>
      <c r="O81" s="484" t="s">
        <v>26</v>
      </c>
      <c r="P81" s="484"/>
      <c r="Q81" s="484" t="s">
        <v>0</v>
      </c>
      <c r="R81" s="485"/>
    </row>
    <row r="82" spans="1:18" ht="15.75" thickBot="1" x14ac:dyDescent="0.3">
      <c r="A82" s="804"/>
      <c r="B82" s="760"/>
      <c r="C82" s="515"/>
      <c r="D82" s="515"/>
      <c r="E82" s="760"/>
      <c r="F82" s="760"/>
      <c r="G82" s="36"/>
      <c r="H82" s="760"/>
      <c r="I82" s="760"/>
      <c r="J82" s="760"/>
      <c r="K82" s="760"/>
      <c r="L82" s="45" t="s">
        <v>8</v>
      </c>
      <c r="M82" s="45" t="s">
        <v>9</v>
      </c>
      <c r="N82" s="45" t="s">
        <v>10</v>
      </c>
      <c r="O82" s="747"/>
      <c r="P82" s="747"/>
      <c r="Q82" s="747"/>
      <c r="R82" s="748"/>
    </row>
    <row r="83" spans="1:18" ht="201" customHeight="1" thickBot="1" x14ac:dyDescent="0.3">
      <c r="A83" s="611" t="s">
        <v>112</v>
      </c>
      <c r="B83" s="518"/>
      <c r="C83" s="436"/>
      <c r="D83" s="436"/>
      <c r="E83" s="471" t="s">
        <v>6</v>
      </c>
      <c r="F83" s="471"/>
      <c r="G83" s="108" t="s">
        <v>6</v>
      </c>
      <c r="H83" s="813" t="s">
        <v>161</v>
      </c>
      <c r="I83" s="539"/>
      <c r="J83" s="471" t="s">
        <v>6</v>
      </c>
      <c r="K83" s="471"/>
      <c r="L83" s="65" t="s">
        <v>12</v>
      </c>
      <c r="M83" s="65" t="s">
        <v>12</v>
      </c>
      <c r="N83" s="65" t="s">
        <v>12</v>
      </c>
      <c r="O83" s="472"/>
      <c r="P83" s="472"/>
      <c r="Q83" s="476"/>
      <c r="R83" s="477"/>
    </row>
    <row r="84" spans="1:18" ht="40.5" customHeight="1" thickBot="1" x14ac:dyDescent="0.3">
      <c r="A84" s="437" t="s">
        <v>296</v>
      </c>
      <c r="B84" s="438"/>
      <c r="C84" s="453"/>
      <c r="D84" s="454"/>
      <c r="E84" s="448"/>
      <c r="F84" s="449"/>
      <c r="G84" s="292"/>
      <c r="H84" s="446"/>
      <c r="I84" s="447"/>
      <c r="J84" s="448"/>
      <c r="K84" s="449"/>
      <c r="L84" s="143"/>
      <c r="M84" s="70"/>
      <c r="N84" s="92"/>
      <c r="O84" s="753"/>
      <c r="P84" s="754"/>
      <c r="Q84" s="752"/>
      <c r="R84" s="462"/>
    </row>
    <row r="85" spans="1:18" ht="17.25" customHeight="1" thickBot="1" x14ac:dyDescent="0.3">
      <c r="A85" s="442" t="s">
        <v>235</v>
      </c>
      <c r="B85" s="443"/>
      <c r="C85" s="882">
        <f>C84</f>
        <v>0</v>
      </c>
      <c r="D85" s="883"/>
      <c r="E85" s="219"/>
      <c r="F85" s="219"/>
      <c r="G85" s="219"/>
      <c r="H85" s="219"/>
      <c r="I85" s="219"/>
      <c r="J85" s="219"/>
      <c r="K85" s="219"/>
      <c r="L85" s="291" t="s">
        <v>132</v>
      </c>
      <c r="M85" s="210"/>
      <c r="N85" s="211"/>
      <c r="O85" s="814">
        <f>IF(C84+H84&lt;2, 0, 1)</f>
        <v>0</v>
      </c>
      <c r="P85" s="815"/>
      <c r="Q85" s="816"/>
      <c r="R85" s="481"/>
    </row>
    <row r="86" spans="1:18" ht="134.25" customHeight="1" thickBot="1" x14ac:dyDescent="0.3">
      <c r="A86" s="489" t="s">
        <v>108</v>
      </c>
      <c r="B86" s="470"/>
      <c r="C86" s="436"/>
      <c r="D86" s="436"/>
      <c r="E86" s="471" t="s">
        <v>6</v>
      </c>
      <c r="F86" s="471"/>
      <c r="G86" s="107" t="s">
        <v>6</v>
      </c>
      <c r="H86" s="538" t="s">
        <v>163</v>
      </c>
      <c r="I86" s="539"/>
      <c r="J86" s="471" t="s">
        <v>6</v>
      </c>
      <c r="K86" s="471"/>
      <c r="L86" s="65" t="s">
        <v>12</v>
      </c>
      <c r="M86" s="65" t="s">
        <v>12</v>
      </c>
      <c r="N86" s="66" t="s">
        <v>12</v>
      </c>
      <c r="O86" s="764"/>
      <c r="P86" s="765"/>
      <c r="Q86" s="763"/>
      <c r="R86" s="477"/>
    </row>
    <row r="87" spans="1:18" ht="40.5" customHeight="1" thickBot="1" x14ac:dyDescent="0.3">
      <c r="A87" s="437" t="s">
        <v>296</v>
      </c>
      <c r="B87" s="438"/>
      <c r="C87" s="453"/>
      <c r="D87" s="454"/>
      <c r="E87" s="529"/>
      <c r="F87" s="530"/>
      <c r="G87" s="275"/>
      <c r="H87" s="453"/>
      <c r="I87" s="454"/>
      <c r="J87" s="529"/>
      <c r="K87" s="530"/>
      <c r="L87" s="143"/>
      <c r="M87" s="70"/>
      <c r="N87" s="92"/>
      <c r="O87" s="753"/>
      <c r="P87" s="754"/>
      <c r="Q87" s="752"/>
      <c r="R87" s="462"/>
    </row>
    <row r="88" spans="1:18" ht="16.5" customHeight="1" thickBot="1" x14ac:dyDescent="0.3">
      <c r="A88" s="442" t="s">
        <v>235</v>
      </c>
      <c r="B88" s="443"/>
      <c r="C88" s="882">
        <f>C87</f>
        <v>0</v>
      </c>
      <c r="D88" s="883"/>
      <c r="E88" s="219"/>
      <c r="F88" s="219"/>
      <c r="G88" s="219"/>
      <c r="H88" s="219"/>
      <c r="I88" s="219"/>
      <c r="J88" s="219"/>
      <c r="K88" s="219"/>
      <c r="L88" s="191" t="s">
        <v>132</v>
      </c>
      <c r="M88" s="210"/>
      <c r="N88" s="211"/>
      <c r="O88" s="758">
        <f>IF(C87+H87&lt;2, 0, 1)</f>
        <v>0</v>
      </c>
      <c r="P88" s="759"/>
      <c r="Q88" s="480"/>
      <c r="R88" s="481"/>
    </row>
    <row r="89" spans="1:18" ht="217.5" customHeight="1" thickBot="1" x14ac:dyDescent="0.3">
      <c r="A89" s="489" t="s">
        <v>45</v>
      </c>
      <c r="B89" s="470"/>
      <c r="C89" s="436"/>
      <c r="D89" s="436"/>
      <c r="E89" s="471" t="s">
        <v>6</v>
      </c>
      <c r="F89" s="471"/>
      <c r="G89" s="107" t="s">
        <v>6</v>
      </c>
      <c r="H89" s="538" t="s">
        <v>111</v>
      </c>
      <c r="I89" s="539"/>
      <c r="J89" s="471" t="s">
        <v>6</v>
      </c>
      <c r="K89" s="471"/>
      <c r="L89" s="65" t="s">
        <v>12</v>
      </c>
      <c r="M89" s="65" t="s">
        <v>12</v>
      </c>
      <c r="N89" s="65"/>
      <c r="O89" s="472"/>
      <c r="P89" s="472"/>
      <c r="Q89" s="476"/>
      <c r="R89" s="477"/>
    </row>
    <row r="90" spans="1:18" ht="40.5" customHeight="1" thickBot="1" x14ac:dyDescent="0.3">
      <c r="A90" s="437" t="s">
        <v>296</v>
      </c>
      <c r="B90" s="875"/>
      <c r="C90" s="886"/>
      <c r="D90" s="887"/>
      <c r="E90" s="593"/>
      <c r="F90" s="594"/>
      <c r="G90" s="278"/>
      <c r="H90" s="555"/>
      <c r="I90" s="556"/>
      <c r="J90" s="594"/>
      <c r="K90" s="594"/>
      <c r="L90" s="143"/>
      <c r="M90" s="70"/>
      <c r="N90" s="92"/>
      <c r="O90" s="751"/>
      <c r="P90" s="571"/>
      <c r="Q90" s="572"/>
      <c r="R90" s="573"/>
    </row>
    <row r="91" spans="1:18" ht="16.5" customHeight="1" thickBot="1" x14ac:dyDescent="0.3">
      <c r="A91" s="442" t="s">
        <v>235</v>
      </c>
      <c r="B91" s="443"/>
      <c r="C91" s="882">
        <f>C90</f>
        <v>0</v>
      </c>
      <c r="D91" s="883"/>
      <c r="E91" s="219"/>
      <c r="F91" s="219"/>
      <c r="G91" s="219"/>
      <c r="H91" s="219"/>
      <c r="I91" s="219"/>
      <c r="J91" s="219"/>
      <c r="K91" s="219"/>
      <c r="L91" s="191" t="s">
        <v>132</v>
      </c>
      <c r="M91" s="210"/>
      <c r="N91" s="211"/>
      <c r="O91" s="758">
        <f>IF(C90+H90&lt;2, 0, 1)</f>
        <v>0</v>
      </c>
      <c r="P91" s="759"/>
      <c r="Q91" s="590"/>
      <c r="R91" s="462"/>
    </row>
    <row r="92" spans="1:18" ht="15.75" customHeight="1" thickBot="1" x14ac:dyDescent="0.3">
      <c r="A92" s="876" t="s">
        <v>240</v>
      </c>
      <c r="B92" s="877"/>
      <c r="C92" s="767">
        <f>IF(C85+C88+C91&gt;=1, 1, 0)</f>
        <v>0</v>
      </c>
      <c r="D92" s="768"/>
      <c r="E92" s="212"/>
      <c r="F92" s="212"/>
      <c r="G92" s="212"/>
      <c r="H92" s="212"/>
      <c r="I92" s="212"/>
      <c r="J92" s="614" t="s">
        <v>131</v>
      </c>
      <c r="K92" s="614"/>
      <c r="L92" s="614"/>
      <c r="M92" s="212"/>
      <c r="N92" s="213"/>
      <c r="O92" s="741">
        <f>IF(O85+O88+O91&gt;=1, 1, 0)</f>
        <v>0</v>
      </c>
      <c r="P92" s="742"/>
      <c r="Q92" s="749"/>
      <c r="R92" s="750"/>
    </row>
    <row r="93" spans="1:18" ht="15" customHeight="1" thickBot="1" x14ac:dyDescent="0.3">
      <c r="A93" s="761" t="s">
        <v>46</v>
      </c>
      <c r="B93" s="761"/>
      <c r="C93" s="761"/>
      <c r="D93" s="761"/>
      <c r="E93" s="761"/>
      <c r="F93" s="761"/>
      <c r="G93" s="761"/>
      <c r="H93" s="761"/>
      <c r="I93" s="761"/>
      <c r="J93" s="761"/>
      <c r="K93" s="761"/>
      <c r="L93" s="761"/>
      <c r="M93" s="761"/>
      <c r="N93" s="761"/>
      <c r="O93" s="761"/>
      <c r="P93" s="761"/>
      <c r="Q93" s="761"/>
      <c r="R93" s="761"/>
    </row>
    <row r="94" spans="1:18" ht="120" customHeight="1" thickBot="1" x14ac:dyDescent="0.3">
      <c r="A94" s="762" t="s">
        <v>2</v>
      </c>
      <c r="B94" s="733"/>
      <c r="C94" s="745" t="s">
        <v>4</v>
      </c>
      <c r="D94" s="733"/>
      <c r="E94" s="484" t="s">
        <v>294</v>
      </c>
      <c r="F94" s="484"/>
      <c r="G94" s="137" t="s">
        <v>293</v>
      </c>
      <c r="H94" s="745" t="s">
        <v>5</v>
      </c>
      <c r="I94" s="733"/>
      <c r="J94" s="745" t="s">
        <v>7</v>
      </c>
      <c r="K94" s="733"/>
      <c r="L94" s="745" t="s">
        <v>292</v>
      </c>
      <c r="M94" s="733"/>
      <c r="N94" s="541"/>
      <c r="O94" s="745" t="s">
        <v>26</v>
      </c>
      <c r="P94" s="733"/>
      <c r="Q94" s="745" t="s">
        <v>0</v>
      </c>
      <c r="R94" s="766"/>
    </row>
    <row r="95" spans="1:18" ht="15.75" thickBot="1" x14ac:dyDescent="0.3">
      <c r="A95" s="804"/>
      <c r="B95" s="760"/>
      <c r="C95" s="515"/>
      <c r="D95" s="515"/>
      <c r="E95" s="760"/>
      <c r="F95" s="760"/>
      <c r="G95" s="36"/>
      <c r="H95" s="760"/>
      <c r="I95" s="760"/>
      <c r="J95" s="760"/>
      <c r="K95" s="760"/>
      <c r="L95" s="45" t="s">
        <v>8</v>
      </c>
      <c r="M95" s="45" t="s">
        <v>9</v>
      </c>
      <c r="N95" s="45" t="s">
        <v>10</v>
      </c>
      <c r="O95" s="747"/>
      <c r="P95" s="747"/>
      <c r="Q95" s="747"/>
      <c r="R95" s="748"/>
    </row>
    <row r="96" spans="1:18" ht="168" customHeight="1" thickBot="1" x14ac:dyDescent="0.3">
      <c r="A96" s="489" t="s">
        <v>47</v>
      </c>
      <c r="B96" s="470"/>
      <c r="C96" s="436"/>
      <c r="D96" s="436"/>
      <c r="E96" s="470" t="s">
        <v>165</v>
      </c>
      <c r="F96" s="470"/>
      <c r="G96" s="272" t="s">
        <v>166</v>
      </c>
      <c r="H96" s="538" t="s">
        <v>283</v>
      </c>
      <c r="I96" s="539"/>
      <c r="J96" s="471" t="s">
        <v>295</v>
      </c>
      <c r="K96" s="471"/>
      <c r="L96" s="65" t="s">
        <v>12</v>
      </c>
      <c r="M96" s="65" t="s">
        <v>12</v>
      </c>
      <c r="N96" s="65" t="s">
        <v>12</v>
      </c>
      <c r="O96" s="476"/>
      <c r="P96" s="476"/>
      <c r="Q96" s="476"/>
      <c r="R96" s="477"/>
    </row>
    <row r="97" spans="1:18" ht="40.5" customHeight="1" thickBot="1" x14ac:dyDescent="0.3">
      <c r="A97" s="437" t="s">
        <v>296</v>
      </c>
      <c r="B97" s="438"/>
      <c r="C97" s="648"/>
      <c r="D97" s="431"/>
      <c r="E97" s="450"/>
      <c r="F97" s="451"/>
      <c r="G97" s="279"/>
      <c r="H97" s="450"/>
      <c r="I97" s="451"/>
      <c r="J97" s="529"/>
      <c r="K97" s="530"/>
      <c r="L97" s="145"/>
      <c r="M97" s="64"/>
      <c r="N97" s="68"/>
      <c r="O97" s="743"/>
      <c r="P97" s="744"/>
      <c r="Q97" s="590"/>
      <c r="R97" s="462"/>
    </row>
    <row r="98" spans="1:18" ht="16.5" customHeight="1" thickBot="1" x14ac:dyDescent="0.3">
      <c r="A98" s="442" t="s">
        <v>235</v>
      </c>
      <c r="B98" s="443"/>
      <c r="C98" s="444">
        <f>C97</f>
        <v>0</v>
      </c>
      <c r="D98" s="445"/>
      <c r="E98" s="216"/>
      <c r="F98" s="216"/>
      <c r="G98" s="216"/>
      <c r="H98" s="216"/>
      <c r="I98" s="216"/>
      <c r="J98" s="216"/>
      <c r="K98" s="216"/>
      <c r="L98" s="191" t="s">
        <v>127</v>
      </c>
      <c r="M98" s="208"/>
      <c r="N98" s="209"/>
      <c r="O98" s="588">
        <f>IF(C97+E97+G97+H97&lt;3, 0, 1)</f>
        <v>0</v>
      </c>
      <c r="P98" s="589"/>
      <c r="Q98" s="590"/>
      <c r="R98" s="462"/>
    </row>
    <row r="99" spans="1:18" ht="165" customHeight="1" thickBot="1" x14ac:dyDescent="0.3">
      <c r="A99" s="489" t="s">
        <v>48</v>
      </c>
      <c r="B99" s="470"/>
      <c r="C99" s="436"/>
      <c r="D99" s="436"/>
      <c r="E99" s="470" t="s">
        <v>167</v>
      </c>
      <c r="F99" s="470"/>
      <c r="G99" s="107" t="s">
        <v>168</v>
      </c>
      <c r="H99" s="471" t="s">
        <v>6</v>
      </c>
      <c r="I99" s="471"/>
      <c r="J99" s="471" t="s">
        <v>6</v>
      </c>
      <c r="K99" s="471"/>
      <c r="L99" s="59" t="s">
        <v>49</v>
      </c>
      <c r="M99" s="59" t="s">
        <v>49</v>
      </c>
      <c r="N99" s="59" t="s">
        <v>50</v>
      </c>
      <c r="O99" s="476"/>
      <c r="P99" s="476"/>
      <c r="Q99" s="476"/>
      <c r="R99" s="477"/>
    </row>
    <row r="100" spans="1:18" ht="40.5" customHeight="1" thickBot="1" x14ac:dyDescent="0.3">
      <c r="A100" s="437" t="s">
        <v>296</v>
      </c>
      <c r="B100" s="438"/>
      <c r="C100" s="453"/>
      <c r="D100" s="454"/>
      <c r="E100" s="446"/>
      <c r="F100" s="447"/>
      <c r="G100" s="206"/>
      <c r="H100" s="529"/>
      <c r="I100" s="530"/>
      <c r="J100" s="529"/>
      <c r="K100" s="530"/>
      <c r="L100" s="277"/>
      <c r="M100" s="69"/>
      <c r="N100" s="69"/>
      <c r="O100" s="459"/>
      <c r="P100" s="812"/>
      <c r="Q100" s="590"/>
      <c r="R100" s="462"/>
    </row>
    <row r="101" spans="1:18" ht="15.75" customHeight="1" thickBot="1" x14ac:dyDescent="0.3">
      <c r="A101" s="442" t="s">
        <v>235</v>
      </c>
      <c r="B101" s="443"/>
      <c r="C101" s="444">
        <f>C100</f>
        <v>0</v>
      </c>
      <c r="D101" s="445"/>
      <c r="E101" s="216"/>
      <c r="F101" s="216"/>
      <c r="G101" s="216"/>
      <c r="H101" s="216"/>
      <c r="I101" s="216"/>
      <c r="J101" s="216"/>
      <c r="K101" s="216"/>
      <c r="L101" s="191" t="s">
        <v>127</v>
      </c>
      <c r="M101" s="208"/>
      <c r="N101" s="209"/>
      <c r="O101" s="755">
        <f>IF(C100+E100+G100&lt;2, 0, 1)</f>
        <v>0</v>
      </c>
      <c r="P101" s="756"/>
      <c r="Q101" s="590"/>
      <c r="R101" s="462"/>
    </row>
    <row r="102" spans="1:18" ht="141.75" customHeight="1" thickBot="1" x14ac:dyDescent="0.3">
      <c r="A102" s="489" t="s">
        <v>51</v>
      </c>
      <c r="B102" s="470"/>
      <c r="C102" s="436"/>
      <c r="D102" s="436"/>
      <c r="E102" s="470" t="s">
        <v>6</v>
      </c>
      <c r="F102" s="470"/>
      <c r="G102" s="107" t="s">
        <v>6</v>
      </c>
      <c r="H102" s="538" t="s">
        <v>52</v>
      </c>
      <c r="I102" s="539"/>
      <c r="J102" s="471" t="s">
        <v>6</v>
      </c>
      <c r="K102" s="471"/>
      <c r="L102" s="65" t="s">
        <v>12</v>
      </c>
      <c r="M102" s="65" t="s">
        <v>12</v>
      </c>
      <c r="N102" s="65" t="s">
        <v>12</v>
      </c>
      <c r="O102" s="476"/>
      <c r="P102" s="476"/>
      <c r="Q102" s="476"/>
      <c r="R102" s="477"/>
    </row>
    <row r="103" spans="1:18" ht="40.5" customHeight="1" thickBot="1" x14ac:dyDescent="0.3">
      <c r="A103" s="437" t="s">
        <v>296</v>
      </c>
      <c r="B103" s="438"/>
      <c r="C103" s="606"/>
      <c r="D103" s="606"/>
      <c r="E103" s="594"/>
      <c r="F103" s="594"/>
      <c r="G103" s="278"/>
      <c r="H103" s="606"/>
      <c r="I103" s="606"/>
      <c r="J103" s="586"/>
      <c r="K103" s="586"/>
      <c r="L103" s="145"/>
      <c r="M103" s="64"/>
      <c r="N103" s="68"/>
      <c r="O103" s="743"/>
      <c r="P103" s="744"/>
      <c r="Q103" s="572"/>
      <c r="R103" s="573"/>
    </row>
    <row r="104" spans="1:18" ht="15.75" customHeight="1" thickBot="1" x14ac:dyDescent="0.3">
      <c r="A104" s="442" t="s">
        <v>235</v>
      </c>
      <c r="B104" s="443"/>
      <c r="C104" s="444">
        <f>C103</f>
        <v>0</v>
      </c>
      <c r="D104" s="445"/>
      <c r="E104" s="216"/>
      <c r="F104" s="216"/>
      <c r="G104" s="216"/>
      <c r="H104" s="216"/>
      <c r="I104" s="216"/>
      <c r="J104" s="216"/>
      <c r="K104" s="216"/>
      <c r="L104" s="191" t="s">
        <v>127</v>
      </c>
      <c r="M104" s="208"/>
      <c r="N104" s="209"/>
      <c r="O104" s="755">
        <f>IF(C103+H103&lt;2, 0, 1)</f>
        <v>0</v>
      </c>
      <c r="P104" s="756"/>
      <c r="Q104" s="873"/>
      <c r="R104" s="874"/>
    </row>
    <row r="105" spans="1:18" ht="65.25" customHeight="1" thickBot="1" x14ac:dyDescent="0.3">
      <c r="A105" s="489" t="s">
        <v>53</v>
      </c>
      <c r="B105" s="470"/>
      <c r="C105" s="436"/>
      <c r="D105" s="436"/>
      <c r="E105" s="470" t="s">
        <v>170</v>
      </c>
      <c r="F105" s="470"/>
      <c r="G105" s="127" t="s">
        <v>54</v>
      </c>
      <c r="H105" s="538" t="s">
        <v>6</v>
      </c>
      <c r="I105" s="539"/>
      <c r="J105" s="471" t="s">
        <v>295</v>
      </c>
      <c r="K105" s="471"/>
      <c r="L105" s="65" t="s">
        <v>12</v>
      </c>
      <c r="M105" s="65" t="s">
        <v>12</v>
      </c>
      <c r="N105" s="65" t="s">
        <v>12</v>
      </c>
      <c r="O105" s="476"/>
      <c r="P105" s="476"/>
      <c r="Q105" s="476"/>
      <c r="R105" s="477"/>
    </row>
    <row r="106" spans="1:18" ht="40.5" customHeight="1" thickBot="1" x14ac:dyDescent="0.3">
      <c r="A106" s="437" t="s">
        <v>296</v>
      </c>
      <c r="B106" s="438"/>
      <c r="C106" s="453"/>
      <c r="D106" s="454"/>
      <c r="E106" s="453"/>
      <c r="F106" s="454"/>
      <c r="G106" s="138"/>
      <c r="H106" s="657"/>
      <c r="I106" s="658"/>
      <c r="J106" s="657"/>
      <c r="K106" s="658"/>
      <c r="L106" s="145"/>
      <c r="M106" s="64"/>
      <c r="N106" s="93"/>
      <c r="O106" s="743"/>
      <c r="P106" s="744"/>
      <c r="Q106" s="480"/>
      <c r="R106" s="481"/>
    </row>
    <row r="107" spans="1:18" ht="17.25" customHeight="1" thickBot="1" x14ac:dyDescent="0.3">
      <c r="A107" s="442" t="s">
        <v>235</v>
      </c>
      <c r="B107" s="443"/>
      <c r="C107" s="884">
        <f>C106</f>
        <v>0</v>
      </c>
      <c r="D107" s="885"/>
      <c r="E107" s="216"/>
      <c r="F107" s="216"/>
      <c r="G107" s="216"/>
      <c r="H107" s="216"/>
      <c r="I107" s="216"/>
      <c r="J107" s="216"/>
      <c r="K107" s="216"/>
      <c r="L107" s="191" t="s">
        <v>127</v>
      </c>
      <c r="M107" s="214"/>
      <c r="N107" s="215"/>
      <c r="O107" s="869">
        <f>IF(C106+E106+G106&lt;2, 0, 1)</f>
        <v>0</v>
      </c>
      <c r="P107" s="870"/>
      <c r="Q107" s="590"/>
      <c r="R107" s="462"/>
    </row>
    <row r="108" spans="1:18" ht="124.5" customHeight="1" thickBot="1" x14ac:dyDescent="0.3">
      <c r="A108" s="592" t="s">
        <v>2</v>
      </c>
      <c r="B108" s="484"/>
      <c r="C108" s="484" t="s">
        <v>4</v>
      </c>
      <c r="D108" s="484"/>
      <c r="E108" s="484" t="s">
        <v>294</v>
      </c>
      <c r="F108" s="484"/>
      <c r="G108" s="137" t="s">
        <v>293</v>
      </c>
      <c r="H108" s="484" t="s">
        <v>5</v>
      </c>
      <c r="I108" s="484"/>
      <c r="J108" s="484" t="s">
        <v>7</v>
      </c>
      <c r="K108" s="484"/>
      <c r="L108" s="484" t="s">
        <v>292</v>
      </c>
      <c r="M108" s="484"/>
      <c r="N108" s="484"/>
      <c r="O108" s="484" t="s">
        <v>26</v>
      </c>
      <c r="P108" s="484"/>
      <c r="Q108" s="484" t="s">
        <v>0</v>
      </c>
      <c r="R108" s="485"/>
    </row>
    <row r="109" spans="1:18" ht="15.75" thickBot="1" x14ac:dyDescent="0.3">
      <c r="A109" s="607"/>
      <c r="B109" s="532"/>
      <c r="C109" s="505"/>
      <c r="D109" s="505"/>
      <c r="E109" s="532"/>
      <c r="F109" s="532"/>
      <c r="G109" s="46"/>
      <c r="H109" s="532"/>
      <c r="I109" s="532"/>
      <c r="J109" s="532"/>
      <c r="K109" s="532"/>
      <c r="L109" s="45" t="s">
        <v>8</v>
      </c>
      <c r="M109" s="45" t="s">
        <v>9</v>
      </c>
      <c r="N109" s="45" t="s">
        <v>10</v>
      </c>
      <c r="O109" s="534"/>
      <c r="P109" s="534"/>
      <c r="Q109" s="534"/>
      <c r="R109" s="535"/>
    </row>
    <row r="110" spans="1:18" ht="204" customHeight="1" thickBot="1" x14ac:dyDescent="0.3">
      <c r="A110" s="489" t="s">
        <v>113</v>
      </c>
      <c r="B110" s="470"/>
      <c r="C110" s="436"/>
      <c r="D110" s="436"/>
      <c r="E110" s="470" t="s">
        <v>171</v>
      </c>
      <c r="F110" s="470"/>
      <c r="G110" s="107" t="s">
        <v>190</v>
      </c>
      <c r="H110" s="470" t="s">
        <v>6</v>
      </c>
      <c r="I110" s="470"/>
      <c r="J110" s="470" t="s">
        <v>6</v>
      </c>
      <c r="K110" s="470"/>
      <c r="L110" s="65" t="s">
        <v>12</v>
      </c>
      <c r="M110" s="59" t="s">
        <v>55</v>
      </c>
      <c r="N110" s="59" t="s">
        <v>56</v>
      </c>
      <c r="O110" s="476"/>
      <c r="P110" s="476"/>
      <c r="Q110" s="476"/>
      <c r="R110" s="477"/>
    </row>
    <row r="111" spans="1:18" ht="40.5" customHeight="1" thickBot="1" x14ac:dyDescent="0.3">
      <c r="A111" s="437" t="s">
        <v>296</v>
      </c>
      <c r="B111" s="438"/>
      <c r="C111" s="807"/>
      <c r="D111" s="808"/>
      <c r="E111" s="809"/>
      <c r="F111" s="810"/>
      <c r="G111" s="263"/>
      <c r="H111" s="631"/>
      <c r="I111" s="461"/>
      <c r="J111" s="811"/>
      <c r="K111" s="474"/>
      <c r="L111" s="281"/>
      <c r="M111" s="273"/>
      <c r="N111" s="265"/>
      <c r="O111" s="743"/>
      <c r="P111" s="744"/>
      <c r="Q111" s="803"/>
      <c r="R111" s="573"/>
    </row>
    <row r="112" spans="1:18" ht="15.75" customHeight="1" thickBot="1" x14ac:dyDescent="0.3">
      <c r="A112" s="442" t="s">
        <v>235</v>
      </c>
      <c r="B112" s="443"/>
      <c r="C112" s="465">
        <f>C111</f>
        <v>0</v>
      </c>
      <c r="D112" s="466"/>
      <c r="E112" s="492"/>
      <c r="F112" s="735"/>
      <c r="G112" s="293"/>
      <c r="H112" s="216"/>
      <c r="I112" s="216"/>
      <c r="J112" s="492"/>
      <c r="K112" s="493"/>
      <c r="L112" s="192" t="s">
        <v>127</v>
      </c>
      <c r="M112" s="208"/>
      <c r="N112" s="209"/>
      <c r="O112" s="871">
        <f>IF(C111+E111+G111&lt;2, 0, 1)</f>
        <v>0</v>
      </c>
      <c r="P112" s="872"/>
      <c r="Q112" s="590"/>
      <c r="R112" s="462"/>
    </row>
    <row r="113" spans="1:18" ht="138.75" customHeight="1" thickBot="1" x14ac:dyDescent="0.3">
      <c r="A113" s="489" t="s">
        <v>114</v>
      </c>
      <c r="B113" s="470"/>
      <c r="C113" s="436"/>
      <c r="D113" s="436"/>
      <c r="E113" s="470" t="s">
        <v>6</v>
      </c>
      <c r="F113" s="470"/>
      <c r="G113" s="107" t="s">
        <v>191</v>
      </c>
      <c r="H113" s="538" t="s">
        <v>173</v>
      </c>
      <c r="I113" s="539"/>
      <c r="J113" s="471" t="s">
        <v>6</v>
      </c>
      <c r="K113" s="471"/>
      <c r="L113" s="59" t="s">
        <v>6</v>
      </c>
      <c r="M113" s="59" t="s">
        <v>58</v>
      </c>
      <c r="N113" s="59" t="s">
        <v>59</v>
      </c>
      <c r="O113" s="472"/>
      <c r="P113" s="472"/>
      <c r="Q113" s="476"/>
      <c r="R113" s="477"/>
    </row>
    <row r="114" spans="1:18" ht="16.5" customHeight="1" thickBot="1" x14ac:dyDescent="0.3">
      <c r="A114" s="799"/>
      <c r="B114" s="800"/>
      <c r="C114" s="473"/>
      <c r="D114" s="473"/>
      <c r="E114" s="594"/>
      <c r="F114" s="594"/>
      <c r="G114" s="239"/>
      <c r="H114" s="473"/>
      <c r="I114" s="473"/>
      <c r="J114" s="594"/>
      <c r="K114" s="594"/>
      <c r="L114" s="241"/>
      <c r="M114" s="241"/>
      <c r="N114" s="265"/>
      <c r="O114" s="753"/>
      <c r="P114" s="754"/>
      <c r="Q114" s="572"/>
      <c r="R114" s="573"/>
    </row>
    <row r="115" spans="1:18" ht="15.75" customHeight="1" thickBot="1" x14ac:dyDescent="0.3">
      <c r="A115" s="604"/>
      <c r="B115" s="605"/>
      <c r="C115" s="492"/>
      <c r="D115" s="493"/>
      <c r="E115" s="216"/>
      <c r="F115" s="216"/>
      <c r="G115" s="216"/>
      <c r="H115" s="216"/>
      <c r="I115" s="216"/>
      <c r="J115" s="216"/>
      <c r="K115" s="216"/>
      <c r="L115" s="258"/>
      <c r="M115" s="216"/>
      <c r="N115" s="266"/>
      <c r="O115" s="562"/>
      <c r="P115" s="563"/>
      <c r="Q115" s="590"/>
      <c r="R115" s="462"/>
    </row>
    <row r="116" spans="1:18" ht="198.75" customHeight="1" thickBot="1" x14ac:dyDescent="0.3">
      <c r="A116" s="489" t="s">
        <v>115</v>
      </c>
      <c r="B116" s="470"/>
      <c r="C116" s="436"/>
      <c r="D116" s="436"/>
      <c r="E116" s="470" t="s">
        <v>6</v>
      </c>
      <c r="F116" s="470"/>
      <c r="G116" s="107" t="s">
        <v>192</v>
      </c>
      <c r="H116" s="538" t="s">
        <v>174</v>
      </c>
      <c r="I116" s="539"/>
      <c r="J116" s="471" t="s">
        <v>6</v>
      </c>
      <c r="K116" s="471"/>
      <c r="L116" s="59" t="s">
        <v>6</v>
      </c>
      <c r="M116" s="59" t="s">
        <v>60</v>
      </c>
      <c r="N116" s="59" t="s">
        <v>61</v>
      </c>
      <c r="O116" s="472"/>
      <c r="P116" s="472"/>
      <c r="Q116" s="476"/>
      <c r="R116" s="477"/>
    </row>
    <row r="117" spans="1:18" ht="17.25" customHeight="1" thickBot="1" x14ac:dyDescent="0.3">
      <c r="A117" s="799"/>
      <c r="B117" s="800"/>
      <c r="C117" s="778"/>
      <c r="D117" s="778"/>
      <c r="E117" s="594"/>
      <c r="F117" s="594"/>
      <c r="G117" s="40"/>
      <c r="H117" s="778"/>
      <c r="I117" s="778"/>
      <c r="J117" s="594"/>
      <c r="K117" s="594"/>
      <c r="L117" s="241"/>
      <c r="M117" s="241"/>
      <c r="N117" s="265"/>
      <c r="O117" s="743"/>
      <c r="P117" s="744"/>
      <c r="Q117" s="805"/>
      <c r="R117" s="806"/>
    </row>
    <row r="118" spans="1:18" ht="15.75" customHeight="1" thickBot="1" x14ac:dyDescent="0.3">
      <c r="A118" s="604"/>
      <c r="B118" s="605"/>
      <c r="C118" s="492"/>
      <c r="D118" s="493"/>
      <c r="E118" s="216"/>
      <c r="F118" s="216"/>
      <c r="G118" s="216"/>
      <c r="H118" s="216"/>
      <c r="I118" s="216"/>
      <c r="J118" s="216"/>
      <c r="K118" s="216"/>
      <c r="L118" s="258"/>
      <c r="M118" s="216"/>
      <c r="N118" s="266"/>
      <c r="O118" s="562"/>
      <c r="P118" s="563"/>
      <c r="Q118" s="590"/>
      <c r="R118" s="462"/>
    </row>
    <row r="119" spans="1:18" x14ac:dyDescent="0.25">
      <c r="A119" s="542"/>
      <c r="B119" s="542"/>
      <c r="C119" s="598"/>
      <c r="D119" s="598"/>
      <c r="E119" s="542"/>
      <c r="F119" s="542"/>
      <c r="G119" s="2"/>
      <c r="H119" s="542"/>
      <c r="I119" s="542"/>
      <c r="J119" s="542"/>
      <c r="K119" s="542"/>
      <c r="L119" s="72"/>
      <c r="M119" s="72"/>
      <c r="N119" s="72"/>
      <c r="O119" s="552"/>
      <c r="P119" s="552"/>
      <c r="Q119" s="552"/>
      <c r="R119" s="552"/>
    </row>
    <row r="120" spans="1:18" ht="15" customHeight="1" thickBot="1" x14ac:dyDescent="0.3">
      <c r="A120" s="761" t="s">
        <v>62</v>
      </c>
      <c r="B120" s="761"/>
      <c r="C120" s="761"/>
      <c r="D120" s="761"/>
      <c r="E120" s="761"/>
      <c r="F120" s="761"/>
      <c r="G120" s="761"/>
      <c r="H120" s="761"/>
      <c r="I120" s="761"/>
      <c r="J120" s="761"/>
      <c r="K120" s="761"/>
      <c r="L120" s="761"/>
      <c r="M120" s="761"/>
      <c r="N120" s="761"/>
      <c r="O120" s="761"/>
      <c r="P120" s="761"/>
      <c r="Q120" s="761"/>
      <c r="R120" s="761"/>
    </row>
    <row r="121" spans="1:18" ht="122.25" customHeight="1" thickBot="1" x14ac:dyDescent="0.3">
      <c r="A121" s="592" t="s">
        <v>2</v>
      </c>
      <c r="B121" s="484"/>
      <c r="C121" s="484" t="s">
        <v>4</v>
      </c>
      <c r="D121" s="484"/>
      <c r="E121" s="484" t="s">
        <v>294</v>
      </c>
      <c r="F121" s="484"/>
      <c r="G121" s="137" t="s">
        <v>293</v>
      </c>
      <c r="H121" s="484" t="s">
        <v>5</v>
      </c>
      <c r="I121" s="484"/>
      <c r="J121" s="484" t="s">
        <v>7</v>
      </c>
      <c r="K121" s="484"/>
      <c r="L121" s="484" t="s">
        <v>292</v>
      </c>
      <c r="M121" s="484"/>
      <c r="N121" s="484"/>
      <c r="O121" s="484" t="s">
        <v>26</v>
      </c>
      <c r="P121" s="484"/>
      <c r="Q121" s="484" t="s">
        <v>0</v>
      </c>
      <c r="R121" s="485"/>
    </row>
    <row r="122" spans="1:18" ht="15.75" thickBot="1" x14ac:dyDescent="0.3">
      <c r="A122" s="804"/>
      <c r="B122" s="760"/>
      <c r="C122" s="515"/>
      <c r="D122" s="515"/>
      <c r="E122" s="760"/>
      <c r="F122" s="760"/>
      <c r="G122" s="36"/>
      <c r="H122" s="760"/>
      <c r="I122" s="760"/>
      <c r="J122" s="760"/>
      <c r="K122" s="760"/>
      <c r="L122" s="45" t="s">
        <v>8</v>
      </c>
      <c r="M122" s="45" t="s">
        <v>9</v>
      </c>
      <c r="N122" s="45" t="s">
        <v>10</v>
      </c>
      <c r="O122" s="747"/>
      <c r="P122" s="747"/>
      <c r="Q122" s="747"/>
      <c r="R122" s="748"/>
    </row>
    <row r="123" spans="1:18" ht="159.75" customHeight="1" thickBot="1" x14ac:dyDescent="0.3">
      <c r="A123" s="489" t="s">
        <v>63</v>
      </c>
      <c r="B123" s="470"/>
      <c r="C123" s="436"/>
      <c r="D123" s="436"/>
      <c r="E123" s="470" t="s">
        <v>6</v>
      </c>
      <c r="F123" s="470"/>
      <c r="G123" s="194" t="s">
        <v>295</v>
      </c>
      <c r="H123" s="470" t="s">
        <v>65</v>
      </c>
      <c r="I123" s="470"/>
      <c r="J123" s="470" t="s">
        <v>295</v>
      </c>
      <c r="K123" s="470"/>
      <c r="L123" s="199" t="s">
        <v>12</v>
      </c>
      <c r="M123" s="199" t="s">
        <v>12</v>
      </c>
      <c r="N123" s="199" t="s">
        <v>12</v>
      </c>
      <c r="O123" s="476"/>
      <c r="P123" s="476"/>
      <c r="Q123" s="476"/>
      <c r="R123" s="477"/>
    </row>
    <row r="124" spans="1:18" ht="40.5" customHeight="1" thickBot="1" x14ac:dyDescent="0.3">
      <c r="A124" s="437" t="s">
        <v>296</v>
      </c>
      <c r="B124" s="438"/>
      <c r="C124" s="606"/>
      <c r="D124" s="606"/>
      <c r="E124" s="594"/>
      <c r="F124" s="594"/>
      <c r="G124" s="278"/>
      <c r="H124" s="606"/>
      <c r="I124" s="606"/>
      <c r="J124" s="778"/>
      <c r="K124" s="778"/>
      <c r="L124" s="202"/>
      <c r="M124" s="203"/>
      <c r="N124" s="92"/>
      <c r="O124" s="743"/>
      <c r="P124" s="744"/>
      <c r="Q124" s="803"/>
      <c r="R124" s="573"/>
    </row>
    <row r="125" spans="1:18" ht="16.5" customHeight="1" thickBot="1" x14ac:dyDescent="0.3">
      <c r="A125" s="442" t="s">
        <v>235</v>
      </c>
      <c r="B125" s="443"/>
      <c r="C125" s="444">
        <f>C124</f>
        <v>0</v>
      </c>
      <c r="D125" s="445"/>
      <c r="E125" s="216"/>
      <c r="F125" s="216"/>
      <c r="G125" s="216"/>
      <c r="H125" s="216"/>
      <c r="I125" s="216"/>
      <c r="J125" s="216"/>
      <c r="K125" s="216"/>
      <c r="L125" s="191" t="s">
        <v>127</v>
      </c>
      <c r="M125" s="208"/>
      <c r="N125" s="209"/>
      <c r="O125" s="588">
        <f>IF(C124+H124&lt;2, 0, 1)</f>
        <v>0</v>
      </c>
      <c r="P125" s="589"/>
      <c r="Q125" s="590"/>
      <c r="R125" s="462"/>
    </row>
    <row r="126" spans="1:18" ht="144.75" customHeight="1" thickBot="1" x14ac:dyDescent="0.3">
      <c r="A126" s="489" t="s">
        <v>66</v>
      </c>
      <c r="B126" s="470"/>
      <c r="C126" s="436"/>
      <c r="D126" s="436"/>
      <c r="E126" s="470" t="s">
        <v>6</v>
      </c>
      <c r="F126" s="470"/>
      <c r="G126" s="194" t="s">
        <v>175</v>
      </c>
      <c r="H126" s="470" t="s">
        <v>176</v>
      </c>
      <c r="I126" s="470"/>
      <c r="J126" s="470"/>
      <c r="K126" s="470"/>
      <c r="L126" s="195" t="s">
        <v>6</v>
      </c>
      <c r="M126" s="199" t="s">
        <v>12</v>
      </c>
      <c r="N126" s="199" t="s">
        <v>12</v>
      </c>
      <c r="O126" s="555" t="s">
        <v>57</v>
      </c>
      <c r="P126" s="556"/>
      <c r="Q126" s="476"/>
      <c r="R126" s="477"/>
    </row>
    <row r="127" spans="1:18" ht="15" customHeight="1" thickBot="1" x14ac:dyDescent="0.3">
      <c r="A127" s="799"/>
      <c r="B127" s="800"/>
      <c r="C127" s="433"/>
      <c r="D127" s="433"/>
      <c r="E127" s="594"/>
      <c r="F127" s="594"/>
      <c r="G127" s="278"/>
      <c r="H127" s="594"/>
      <c r="I127" s="594"/>
      <c r="J127" s="594"/>
      <c r="K127" s="594"/>
      <c r="L127" s="273"/>
      <c r="M127" s="273"/>
      <c r="N127" s="265"/>
      <c r="O127" s="743"/>
      <c r="P127" s="744"/>
      <c r="Q127" s="572"/>
      <c r="R127" s="573"/>
    </row>
    <row r="128" spans="1:18" ht="16.5" customHeight="1" thickBot="1" x14ac:dyDescent="0.3">
      <c r="A128" s="604"/>
      <c r="B128" s="605"/>
      <c r="C128" s="492"/>
      <c r="D128" s="493"/>
      <c r="E128" s="216"/>
      <c r="F128" s="216"/>
      <c r="G128" s="216"/>
      <c r="H128" s="216"/>
      <c r="I128" s="216"/>
      <c r="J128" s="216"/>
      <c r="K128" s="216"/>
      <c r="L128" s="258"/>
      <c r="M128" s="216"/>
      <c r="N128" s="266"/>
      <c r="O128" s="801"/>
      <c r="P128" s="802"/>
      <c r="Q128" s="590"/>
      <c r="R128" s="462"/>
    </row>
    <row r="129" spans="1:18" ht="30.75" thickBot="1" x14ac:dyDescent="0.3">
      <c r="A129" s="793" t="s">
        <v>240</v>
      </c>
      <c r="B129" s="794"/>
      <c r="C129" s="795">
        <f>SUM(C9+C12+C15+C25+C28+C31+C36+C47+C50+C53+C58+C61+C64+C67+C72+C75+C78+C92+C98+C101+C104+C107+C112+C125)</f>
        <v>0</v>
      </c>
      <c r="D129" s="796"/>
      <c r="E129" s="543"/>
      <c r="F129" s="543"/>
      <c r="G129" s="217"/>
      <c r="H129" s="543"/>
      <c r="I129" s="543"/>
      <c r="J129" s="543"/>
      <c r="K129" s="543"/>
      <c r="L129" s="270" t="s">
        <v>287</v>
      </c>
      <c r="M129" s="218"/>
      <c r="N129" s="218"/>
      <c r="O129" s="797">
        <f>SUM(O9+O12+O15+O25+O28+O31+O36+O47+O50+O53+O58+O61+O64+O67+O72+O75+O78+O92+O98+O101+O104+O107+O112+O125)</f>
        <v>0</v>
      </c>
      <c r="P129" s="798"/>
      <c r="Q129" s="553"/>
      <c r="R129" s="554"/>
    </row>
    <row r="130" spans="1:18" s="2" customFormat="1" ht="43.5" customHeight="1" thickBot="1" x14ac:dyDescent="0.3">
      <c r="A130" s="788" t="s">
        <v>236</v>
      </c>
      <c r="B130" s="789"/>
      <c r="C130" s="550">
        <f>C129/24</f>
        <v>0</v>
      </c>
      <c r="D130" s="551"/>
      <c r="E130" s="790"/>
      <c r="F130" s="790"/>
      <c r="G130" s="295"/>
      <c r="H130" s="790"/>
      <c r="I130" s="790"/>
      <c r="J130" s="790"/>
      <c r="K130" s="790"/>
      <c r="L130" s="788" t="s">
        <v>288</v>
      </c>
      <c r="M130" s="789"/>
      <c r="N130" s="294"/>
      <c r="O130" s="791">
        <f>O129/24</f>
        <v>0</v>
      </c>
      <c r="P130" s="792"/>
      <c r="Q130" s="787"/>
      <c r="R130" s="750"/>
    </row>
    <row r="131" spans="1:18" s="2" customFormat="1" x14ac:dyDescent="0.25">
      <c r="A131" s="542"/>
      <c r="B131" s="542"/>
      <c r="C131" s="598"/>
      <c r="D131" s="598"/>
      <c r="E131" s="542"/>
      <c r="F131" s="542"/>
      <c r="H131" s="542"/>
      <c r="I131" s="542"/>
      <c r="J131" s="542"/>
      <c r="K131" s="542"/>
      <c r="L131" s="24"/>
      <c r="M131" s="24"/>
      <c r="N131" s="24"/>
      <c r="O131" s="552"/>
      <c r="P131" s="552"/>
      <c r="Q131" s="552"/>
      <c r="R131" s="552"/>
    </row>
    <row r="132" spans="1:18" s="2" customFormat="1" x14ac:dyDescent="0.25">
      <c r="A132" s="542"/>
      <c r="B132" s="542"/>
      <c r="C132" s="598"/>
      <c r="D132" s="598"/>
      <c r="E132" s="542"/>
      <c r="F132" s="542"/>
      <c r="H132" s="542"/>
      <c r="I132" s="542"/>
      <c r="J132" s="542"/>
      <c r="K132" s="542"/>
      <c r="L132" s="24"/>
      <c r="M132" s="24"/>
      <c r="N132" s="24"/>
      <c r="O132" s="552"/>
      <c r="P132" s="552"/>
      <c r="Q132" s="552"/>
      <c r="R132" s="552"/>
    </row>
    <row r="133" spans="1:18" s="2" customFormat="1" x14ac:dyDescent="0.25">
      <c r="A133" s="542"/>
      <c r="B133" s="542"/>
      <c r="C133" s="598"/>
      <c r="D133" s="598"/>
      <c r="E133" s="542"/>
      <c r="F133" s="542"/>
      <c r="H133" s="542"/>
      <c r="I133" s="542"/>
      <c r="J133" s="542"/>
      <c r="K133" s="542"/>
      <c r="L133" s="24"/>
      <c r="M133" s="24"/>
      <c r="N133" s="24"/>
      <c r="O133" s="552"/>
      <c r="P133" s="552"/>
      <c r="Q133" s="552"/>
      <c r="R133" s="552"/>
    </row>
    <row r="134" spans="1:18" s="2" customFormat="1" x14ac:dyDescent="0.25">
      <c r="A134" s="542"/>
      <c r="B134" s="542"/>
      <c r="C134" s="598"/>
      <c r="D134" s="598"/>
      <c r="E134" s="542"/>
      <c r="F134" s="542"/>
      <c r="H134" s="542"/>
      <c r="I134" s="542"/>
      <c r="J134" s="542"/>
      <c r="K134" s="542"/>
      <c r="L134" s="24"/>
      <c r="M134" s="24"/>
      <c r="N134" s="24"/>
      <c r="O134" s="552"/>
      <c r="P134" s="552"/>
      <c r="Q134" s="552"/>
      <c r="R134" s="552"/>
    </row>
    <row r="135" spans="1:18" s="2" customFormat="1" x14ac:dyDescent="0.25">
      <c r="A135" s="542"/>
      <c r="B135" s="542"/>
      <c r="C135" s="598"/>
      <c r="D135" s="598"/>
      <c r="E135" s="542"/>
      <c r="F135" s="542"/>
      <c r="H135" s="542"/>
      <c r="I135" s="542"/>
      <c r="J135" s="542"/>
      <c r="K135" s="542"/>
      <c r="L135" s="24"/>
      <c r="M135" s="24"/>
      <c r="N135" s="24"/>
      <c r="O135" s="552"/>
      <c r="P135" s="552"/>
      <c r="Q135" s="552"/>
      <c r="R135" s="552"/>
    </row>
    <row r="136" spans="1:18" s="2" customFormat="1" x14ac:dyDescent="0.25">
      <c r="A136" s="542"/>
      <c r="B136" s="542"/>
      <c r="C136" s="598"/>
      <c r="D136" s="598"/>
      <c r="E136" s="542"/>
      <c r="F136" s="542"/>
      <c r="H136" s="542"/>
      <c r="I136" s="542"/>
      <c r="J136" s="542"/>
      <c r="K136" s="542"/>
      <c r="L136" s="24"/>
      <c r="M136" s="24"/>
      <c r="N136" s="24"/>
      <c r="O136" s="552"/>
      <c r="P136" s="552"/>
      <c r="Q136" s="552"/>
      <c r="R136" s="552"/>
    </row>
    <row r="137" spans="1:18" s="2" customFormat="1" x14ac:dyDescent="0.25">
      <c r="A137" s="542"/>
      <c r="B137" s="542"/>
      <c r="C137" s="598"/>
      <c r="D137" s="598"/>
      <c r="E137" s="542"/>
      <c r="F137" s="542"/>
      <c r="H137" s="542"/>
      <c r="I137" s="542"/>
      <c r="J137" s="542"/>
      <c r="K137" s="542"/>
      <c r="L137" s="24"/>
      <c r="M137" s="24"/>
      <c r="N137" s="24"/>
      <c r="O137" s="552"/>
      <c r="P137" s="552"/>
      <c r="Q137" s="552"/>
      <c r="R137" s="552"/>
    </row>
    <row r="138" spans="1:18" s="2" customFormat="1" x14ac:dyDescent="0.25">
      <c r="A138" s="542"/>
      <c r="B138" s="542"/>
      <c r="C138" s="598"/>
      <c r="D138" s="598"/>
      <c r="E138" s="542"/>
      <c r="F138" s="542"/>
      <c r="H138" s="542"/>
      <c r="I138" s="542"/>
      <c r="J138" s="542"/>
      <c r="K138" s="542"/>
      <c r="L138" s="24"/>
      <c r="M138" s="24"/>
      <c r="N138" s="24"/>
      <c r="O138" s="552"/>
      <c r="P138" s="552"/>
      <c r="Q138" s="552"/>
      <c r="R138" s="552"/>
    </row>
    <row r="139" spans="1:18" s="2" customFormat="1" x14ac:dyDescent="0.25"/>
  </sheetData>
  <mergeCells count="799">
    <mergeCell ref="A75:B75"/>
    <mergeCell ref="H86:I86"/>
    <mergeCell ref="E96:F96"/>
    <mergeCell ref="H96:I96"/>
    <mergeCell ref="J96:K96"/>
    <mergeCell ref="C112:D112"/>
    <mergeCell ref="C115:D115"/>
    <mergeCell ref="C118:D118"/>
    <mergeCell ref="C125:D125"/>
    <mergeCell ref="C97:D97"/>
    <mergeCell ref="C75:D75"/>
    <mergeCell ref="C78:D78"/>
    <mergeCell ref="C85:D85"/>
    <mergeCell ref="C88:D88"/>
    <mergeCell ref="C91:D91"/>
    <mergeCell ref="C98:D98"/>
    <mergeCell ref="C101:D101"/>
    <mergeCell ref="C107:D107"/>
    <mergeCell ref="C104:D104"/>
    <mergeCell ref="C90:D90"/>
    <mergeCell ref="C96:D96"/>
    <mergeCell ref="A112:B112"/>
    <mergeCell ref="A115:B115"/>
    <mergeCell ref="A118:B118"/>
    <mergeCell ref="A36:B36"/>
    <mergeCell ref="A31:B31"/>
    <mergeCell ref="A28:B28"/>
    <mergeCell ref="A25:B25"/>
    <mergeCell ref="A15:B15"/>
    <mergeCell ref="A12:B12"/>
    <mergeCell ref="A9:B9"/>
    <mergeCell ref="C9:D9"/>
    <mergeCell ref="C12:D12"/>
    <mergeCell ref="C15:D15"/>
    <mergeCell ref="C25:D25"/>
    <mergeCell ref="C28:D28"/>
    <mergeCell ref="C31:D31"/>
    <mergeCell ref="C36:D36"/>
    <mergeCell ref="A16:B16"/>
    <mergeCell ref="C16:D16"/>
    <mergeCell ref="A17:R17"/>
    <mergeCell ref="A18:B21"/>
    <mergeCell ref="C18:D21"/>
    <mergeCell ref="E18:F21"/>
    <mergeCell ref="G18:G21"/>
    <mergeCell ref="H18:I21"/>
    <mergeCell ref="J18:K21"/>
    <mergeCell ref="L18:N21"/>
    <mergeCell ref="A98:B98"/>
    <mergeCell ref="A101:B101"/>
    <mergeCell ref="A104:B104"/>
    <mergeCell ref="A107:B107"/>
    <mergeCell ref="A85:B85"/>
    <mergeCell ref="A88:B88"/>
    <mergeCell ref="A91:B91"/>
    <mergeCell ref="A97:B97"/>
    <mergeCell ref="A90:B90"/>
    <mergeCell ref="A89:B89"/>
    <mergeCell ref="A96:B96"/>
    <mergeCell ref="A95:B95"/>
    <mergeCell ref="A92:B92"/>
    <mergeCell ref="O98:P98"/>
    <mergeCell ref="Q98:R98"/>
    <mergeCell ref="A106:B106"/>
    <mergeCell ref="C106:D106"/>
    <mergeCell ref="E106:F106"/>
    <mergeCell ref="H106:I106"/>
    <mergeCell ref="J106:K106"/>
    <mergeCell ref="O106:P106"/>
    <mergeCell ref="Q106:R106"/>
    <mergeCell ref="Q101:R101"/>
    <mergeCell ref="Q104:R104"/>
    <mergeCell ref="Q99:R99"/>
    <mergeCell ref="A100:B100"/>
    <mergeCell ref="A102:B102"/>
    <mergeCell ref="C102:D102"/>
    <mergeCell ref="E102:F102"/>
    <mergeCell ref="H102:I102"/>
    <mergeCell ref="J102:K102"/>
    <mergeCell ref="O102:P102"/>
    <mergeCell ref="Q102:R102"/>
    <mergeCell ref="A99:B99"/>
    <mergeCell ref="C99:D99"/>
    <mergeCell ref="E99:F99"/>
    <mergeCell ref="H99:I99"/>
    <mergeCell ref="O115:P115"/>
    <mergeCell ref="Q115:R115"/>
    <mergeCell ref="O118:P118"/>
    <mergeCell ref="Q118:R118"/>
    <mergeCell ref="O125:P125"/>
    <mergeCell ref="Q125:R125"/>
    <mergeCell ref="Q107:R107"/>
    <mergeCell ref="O107:P107"/>
    <mergeCell ref="O104:P104"/>
    <mergeCell ref="O112:P112"/>
    <mergeCell ref="Q112:R112"/>
    <mergeCell ref="O108:P108"/>
    <mergeCell ref="Q108:R108"/>
    <mergeCell ref="Q110:R110"/>
    <mergeCell ref="Q113:R113"/>
    <mergeCell ref="Q116:R116"/>
    <mergeCell ref="Q119:R119"/>
    <mergeCell ref="A120:R120"/>
    <mergeCell ref="A121:B121"/>
    <mergeCell ref="C121:D121"/>
    <mergeCell ref="E121:F121"/>
    <mergeCell ref="H121:I121"/>
    <mergeCell ref="J121:K121"/>
    <mergeCell ref="L121:N121"/>
    <mergeCell ref="J81:K81"/>
    <mergeCell ref="L81:N81"/>
    <mergeCell ref="O81:P81"/>
    <mergeCell ref="Q81:R81"/>
    <mergeCell ref="A76:B76"/>
    <mergeCell ref="C76:D76"/>
    <mergeCell ref="E76:F76"/>
    <mergeCell ref="H76:I76"/>
    <mergeCell ref="A1:R1"/>
    <mergeCell ref="A73:B73"/>
    <mergeCell ref="A74:B74"/>
    <mergeCell ref="A77:B77"/>
    <mergeCell ref="A72:B72"/>
    <mergeCell ref="A67:B67"/>
    <mergeCell ref="A64:B64"/>
    <mergeCell ref="A61:B61"/>
    <mergeCell ref="A58:B58"/>
    <mergeCell ref="A53:B53"/>
    <mergeCell ref="A50:B50"/>
    <mergeCell ref="A47:B47"/>
    <mergeCell ref="A51:B51"/>
    <mergeCell ref="A56:B56"/>
    <mergeCell ref="A52:B52"/>
    <mergeCell ref="A68:B68"/>
    <mergeCell ref="Q58:R58"/>
    <mergeCell ref="O58:P58"/>
    <mergeCell ref="O61:P61"/>
    <mergeCell ref="Q61:R61"/>
    <mergeCell ref="O64:P64"/>
    <mergeCell ref="Q64:R64"/>
    <mergeCell ref="Q59:R59"/>
    <mergeCell ref="A62:B62"/>
    <mergeCell ref="C62:D62"/>
    <mergeCell ref="E62:F62"/>
    <mergeCell ref="H62:I62"/>
    <mergeCell ref="J62:K62"/>
    <mergeCell ref="O62:P62"/>
    <mergeCell ref="Q62:R62"/>
    <mergeCell ref="A59:B59"/>
    <mergeCell ref="C59:D59"/>
    <mergeCell ref="E59:F59"/>
    <mergeCell ref="H59:I59"/>
    <mergeCell ref="J59:K59"/>
    <mergeCell ref="O59:P59"/>
    <mergeCell ref="C60:D60"/>
    <mergeCell ref="C58:D58"/>
    <mergeCell ref="C61:D61"/>
    <mergeCell ref="C64:D64"/>
    <mergeCell ref="O25:P25"/>
    <mergeCell ref="Q25:R25"/>
    <mergeCell ref="O28:P28"/>
    <mergeCell ref="Q28:R28"/>
    <mergeCell ref="O31:P31"/>
    <mergeCell ref="O36:P36"/>
    <mergeCell ref="Q26:R26"/>
    <mergeCell ref="A27:B27"/>
    <mergeCell ref="C27:D27"/>
    <mergeCell ref="E27:F27"/>
    <mergeCell ref="H27:I27"/>
    <mergeCell ref="J27:K27"/>
    <mergeCell ref="O27:P27"/>
    <mergeCell ref="Q27:R27"/>
    <mergeCell ref="A26:B26"/>
    <mergeCell ref="C26:D26"/>
    <mergeCell ref="E26:F26"/>
    <mergeCell ref="H26:I26"/>
    <mergeCell ref="J26:K26"/>
    <mergeCell ref="O26:P26"/>
    <mergeCell ref="Q29:R29"/>
    <mergeCell ref="A30:B30"/>
    <mergeCell ref="C30:D30"/>
    <mergeCell ref="E30:F30"/>
    <mergeCell ref="O9:P9"/>
    <mergeCell ref="Q9:R9"/>
    <mergeCell ref="Q12:R12"/>
    <mergeCell ref="Q15:R15"/>
    <mergeCell ref="O15:P15"/>
    <mergeCell ref="O12:P12"/>
    <mergeCell ref="Q10:R10"/>
    <mergeCell ref="A11:B11"/>
    <mergeCell ref="C11:D11"/>
    <mergeCell ref="E11:F11"/>
    <mergeCell ref="H11:I11"/>
    <mergeCell ref="J11:K11"/>
    <mergeCell ref="O11:P11"/>
    <mergeCell ref="Q11:R11"/>
    <mergeCell ref="A10:B10"/>
    <mergeCell ref="C10:D10"/>
    <mergeCell ref="E10:F10"/>
    <mergeCell ref="H10:I10"/>
    <mergeCell ref="J10:K10"/>
    <mergeCell ref="O10:P10"/>
    <mergeCell ref="Q13:R13"/>
    <mergeCell ref="A14:B14"/>
    <mergeCell ref="C14:D14"/>
    <mergeCell ref="E14:F14"/>
    <mergeCell ref="L3:N5"/>
    <mergeCell ref="O3:P5"/>
    <mergeCell ref="Q3:R5"/>
    <mergeCell ref="A6:B6"/>
    <mergeCell ref="C6:D6"/>
    <mergeCell ref="E6:F6"/>
    <mergeCell ref="H6:I6"/>
    <mergeCell ref="J6:K6"/>
    <mergeCell ref="O6:P6"/>
    <mergeCell ref="Q6:R6"/>
    <mergeCell ref="A3:B5"/>
    <mergeCell ref="C3:D5"/>
    <mergeCell ref="E3:F5"/>
    <mergeCell ref="G3:G5"/>
    <mergeCell ref="H3:I5"/>
    <mergeCell ref="J3:K5"/>
    <mergeCell ref="Q7:R7"/>
    <mergeCell ref="A8:B8"/>
    <mergeCell ref="C8:D8"/>
    <mergeCell ref="E8:F8"/>
    <mergeCell ref="H8:I8"/>
    <mergeCell ref="J8:K8"/>
    <mergeCell ref="O8:P8"/>
    <mergeCell ref="Q8:R8"/>
    <mergeCell ref="A7:B7"/>
    <mergeCell ref="C7:D7"/>
    <mergeCell ref="E7:F7"/>
    <mergeCell ref="H7:I7"/>
    <mergeCell ref="J7:K7"/>
    <mergeCell ref="O7:P7"/>
    <mergeCell ref="H14:I14"/>
    <mergeCell ref="J14:K14"/>
    <mergeCell ref="O14:P14"/>
    <mergeCell ref="Q14:R14"/>
    <mergeCell ref="A13:B13"/>
    <mergeCell ref="C13:D13"/>
    <mergeCell ref="E13:F13"/>
    <mergeCell ref="H13:I13"/>
    <mergeCell ref="J13:K13"/>
    <mergeCell ref="O13:P13"/>
    <mergeCell ref="O18:P21"/>
    <mergeCell ref="Q18:R21"/>
    <mergeCell ref="A22:B22"/>
    <mergeCell ref="C22:D22"/>
    <mergeCell ref="E22:F22"/>
    <mergeCell ref="H22:I22"/>
    <mergeCell ref="J22:K22"/>
    <mergeCell ref="O22:P22"/>
    <mergeCell ref="Q22:R22"/>
    <mergeCell ref="Q23:R23"/>
    <mergeCell ref="A24:B24"/>
    <mergeCell ref="C24:D24"/>
    <mergeCell ref="E24:F24"/>
    <mergeCell ref="H24:I24"/>
    <mergeCell ref="J24:K24"/>
    <mergeCell ref="O24:P24"/>
    <mergeCell ref="Q24:R24"/>
    <mergeCell ref="A23:B23"/>
    <mergeCell ref="C23:D23"/>
    <mergeCell ref="E23:F23"/>
    <mergeCell ref="H23:I23"/>
    <mergeCell ref="J23:K23"/>
    <mergeCell ref="O23:P23"/>
    <mergeCell ref="H30:I30"/>
    <mergeCell ref="J30:K30"/>
    <mergeCell ref="O30:P30"/>
    <mergeCell ref="Q30:R30"/>
    <mergeCell ref="A29:B29"/>
    <mergeCell ref="C29:D29"/>
    <mergeCell ref="E29:F29"/>
    <mergeCell ref="H29:I29"/>
    <mergeCell ref="J29:K29"/>
    <mergeCell ref="O29:P29"/>
    <mergeCell ref="A37:B37"/>
    <mergeCell ref="C37:D37"/>
    <mergeCell ref="E37:F37"/>
    <mergeCell ref="H37:I37"/>
    <mergeCell ref="J37:K37"/>
    <mergeCell ref="O32:P32"/>
    <mergeCell ref="Q32:R32"/>
    <mergeCell ref="A34:B34"/>
    <mergeCell ref="C34:D34"/>
    <mergeCell ref="E34:F34"/>
    <mergeCell ref="H34:I34"/>
    <mergeCell ref="J34:K34"/>
    <mergeCell ref="O34:P34"/>
    <mergeCell ref="Q34:R34"/>
    <mergeCell ref="A32:B32"/>
    <mergeCell ref="C32:D32"/>
    <mergeCell ref="E32:F32"/>
    <mergeCell ref="H32:I32"/>
    <mergeCell ref="J32:K32"/>
    <mergeCell ref="L32:N32"/>
    <mergeCell ref="O37:P37"/>
    <mergeCell ref="Q37:R37"/>
    <mergeCell ref="C35:D35"/>
    <mergeCell ref="C33:D33"/>
    <mergeCell ref="A38:B38"/>
    <mergeCell ref="A40:B40"/>
    <mergeCell ref="C40:D40"/>
    <mergeCell ref="E40:F40"/>
    <mergeCell ref="H40:I40"/>
    <mergeCell ref="J40:K40"/>
    <mergeCell ref="O40:P40"/>
    <mergeCell ref="Q40:R40"/>
    <mergeCell ref="O43:P43"/>
    <mergeCell ref="Q43:R43"/>
    <mergeCell ref="A41:B41"/>
    <mergeCell ref="C41:D41"/>
    <mergeCell ref="C38:D38"/>
    <mergeCell ref="O39:P39"/>
    <mergeCell ref="O42:P42"/>
    <mergeCell ref="Q39:R39"/>
    <mergeCell ref="Q42:R42"/>
    <mergeCell ref="A42:B42"/>
    <mergeCell ref="A39:B39"/>
    <mergeCell ref="C39:D39"/>
    <mergeCell ref="C42:D42"/>
    <mergeCell ref="A45:B45"/>
    <mergeCell ref="C45:D45"/>
    <mergeCell ref="E45:F45"/>
    <mergeCell ref="H45:I45"/>
    <mergeCell ref="J45:K45"/>
    <mergeCell ref="O45:P45"/>
    <mergeCell ref="Q45:R45"/>
    <mergeCell ref="A43:B43"/>
    <mergeCell ref="C43:D43"/>
    <mergeCell ref="E43:F43"/>
    <mergeCell ref="H43:I43"/>
    <mergeCell ref="J43:K43"/>
    <mergeCell ref="L43:N43"/>
    <mergeCell ref="A44:B44"/>
    <mergeCell ref="C44:D44"/>
    <mergeCell ref="E44:F44"/>
    <mergeCell ref="H44:I44"/>
    <mergeCell ref="J44:K44"/>
    <mergeCell ref="O44:P44"/>
    <mergeCell ref="Q44:R44"/>
    <mergeCell ref="C51:D51"/>
    <mergeCell ref="E51:F51"/>
    <mergeCell ref="H51:I51"/>
    <mergeCell ref="J51:K51"/>
    <mergeCell ref="O51:P51"/>
    <mergeCell ref="Q51:R51"/>
    <mergeCell ref="A48:B48"/>
    <mergeCell ref="C48:D48"/>
    <mergeCell ref="E48:F48"/>
    <mergeCell ref="H48:I48"/>
    <mergeCell ref="J48:K48"/>
    <mergeCell ref="O48:P48"/>
    <mergeCell ref="O50:P50"/>
    <mergeCell ref="Q50:R50"/>
    <mergeCell ref="C50:D50"/>
    <mergeCell ref="C56:D56"/>
    <mergeCell ref="E56:F56"/>
    <mergeCell ref="H56:I56"/>
    <mergeCell ref="J56:K56"/>
    <mergeCell ref="O56:P56"/>
    <mergeCell ref="Q56:R56"/>
    <mergeCell ref="A54:B54"/>
    <mergeCell ref="C54:D54"/>
    <mergeCell ref="E54:F54"/>
    <mergeCell ref="H54:I54"/>
    <mergeCell ref="J54:K54"/>
    <mergeCell ref="L54:N54"/>
    <mergeCell ref="C72:D72"/>
    <mergeCell ref="Q68:R68"/>
    <mergeCell ref="A65:B65"/>
    <mergeCell ref="C65:D65"/>
    <mergeCell ref="E65:F65"/>
    <mergeCell ref="H65:I65"/>
    <mergeCell ref="J65:K65"/>
    <mergeCell ref="O65:P65"/>
    <mergeCell ref="O67:P67"/>
    <mergeCell ref="Q67:R67"/>
    <mergeCell ref="C67:D67"/>
    <mergeCell ref="A70:B70"/>
    <mergeCell ref="C70:D70"/>
    <mergeCell ref="E70:F70"/>
    <mergeCell ref="H70:I70"/>
    <mergeCell ref="J70:K70"/>
    <mergeCell ref="O70:P70"/>
    <mergeCell ref="A71:B71"/>
    <mergeCell ref="C71:D71"/>
    <mergeCell ref="E71:F71"/>
    <mergeCell ref="H71:I71"/>
    <mergeCell ref="J71:K71"/>
    <mergeCell ref="O71:P71"/>
    <mergeCell ref="Q70:R70"/>
    <mergeCell ref="A78:B78"/>
    <mergeCell ref="J86:K86"/>
    <mergeCell ref="A84:B84"/>
    <mergeCell ref="Q82:R82"/>
    <mergeCell ref="A83:B83"/>
    <mergeCell ref="C83:D83"/>
    <mergeCell ref="E83:F83"/>
    <mergeCell ref="H83:I83"/>
    <mergeCell ref="J83:K83"/>
    <mergeCell ref="Q83:R83"/>
    <mergeCell ref="A82:B82"/>
    <mergeCell ref="C82:D82"/>
    <mergeCell ref="E82:F82"/>
    <mergeCell ref="H82:I82"/>
    <mergeCell ref="J82:K82"/>
    <mergeCell ref="O82:P82"/>
    <mergeCell ref="A86:B86"/>
    <mergeCell ref="O84:P84"/>
    <mergeCell ref="Q84:R84"/>
    <mergeCell ref="O83:P83"/>
    <mergeCell ref="Q78:R78"/>
    <mergeCell ref="O78:P78"/>
    <mergeCell ref="O85:P85"/>
    <mergeCell ref="Q85:R85"/>
    <mergeCell ref="J99:K99"/>
    <mergeCell ref="O99:P99"/>
    <mergeCell ref="C100:D100"/>
    <mergeCell ref="E100:F100"/>
    <mergeCell ref="H100:I100"/>
    <mergeCell ref="J100:K100"/>
    <mergeCell ref="O100:P100"/>
    <mergeCell ref="Q100:R100"/>
    <mergeCell ref="O101:P101"/>
    <mergeCell ref="Q103:R103"/>
    <mergeCell ref="A105:B105"/>
    <mergeCell ref="C105:D105"/>
    <mergeCell ref="E105:F105"/>
    <mergeCell ref="H105:I105"/>
    <mergeCell ref="J105:K105"/>
    <mergeCell ref="O105:P105"/>
    <mergeCell ref="Q105:R105"/>
    <mergeCell ref="A103:B103"/>
    <mergeCell ref="C103:D103"/>
    <mergeCell ref="E103:F103"/>
    <mergeCell ref="H103:I103"/>
    <mergeCell ref="J103:K103"/>
    <mergeCell ref="O103:P103"/>
    <mergeCell ref="A109:B109"/>
    <mergeCell ref="C109:D109"/>
    <mergeCell ref="E109:F109"/>
    <mergeCell ref="H109:I109"/>
    <mergeCell ref="J109:K109"/>
    <mergeCell ref="O109:P109"/>
    <mergeCell ref="Q109:R109"/>
    <mergeCell ref="A108:B108"/>
    <mergeCell ref="C108:D108"/>
    <mergeCell ref="E108:F108"/>
    <mergeCell ref="H108:I108"/>
    <mergeCell ref="J108:K108"/>
    <mergeCell ref="L108:N108"/>
    <mergeCell ref="A111:B111"/>
    <mergeCell ref="C111:D111"/>
    <mergeCell ref="E111:F111"/>
    <mergeCell ref="H111:I111"/>
    <mergeCell ref="J111:K111"/>
    <mergeCell ref="O111:P111"/>
    <mergeCell ref="Q111:R111"/>
    <mergeCell ref="A110:B110"/>
    <mergeCell ref="C110:D110"/>
    <mergeCell ref="E110:F110"/>
    <mergeCell ref="H110:I110"/>
    <mergeCell ref="J110:K110"/>
    <mergeCell ref="O110:P110"/>
    <mergeCell ref="A114:B114"/>
    <mergeCell ref="C114:D114"/>
    <mergeCell ref="E114:F114"/>
    <mergeCell ref="H114:I114"/>
    <mergeCell ref="J114:K114"/>
    <mergeCell ref="O114:P114"/>
    <mergeCell ref="Q114:R114"/>
    <mergeCell ref="A113:B113"/>
    <mergeCell ref="C113:D113"/>
    <mergeCell ref="E113:F113"/>
    <mergeCell ref="H113:I113"/>
    <mergeCell ref="J113:K113"/>
    <mergeCell ref="O113:P113"/>
    <mergeCell ref="A117:B117"/>
    <mergeCell ref="C117:D117"/>
    <mergeCell ref="E117:F117"/>
    <mergeCell ref="H117:I117"/>
    <mergeCell ref="J117:K117"/>
    <mergeCell ref="O117:P117"/>
    <mergeCell ref="Q117:R117"/>
    <mergeCell ref="A116:B116"/>
    <mergeCell ref="C116:D116"/>
    <mergeCell ref="E116:F116"/>
    <mergeCell ref="H116:I116"/>
    <mergeCell ref="J116:K116"/>
    <mergeCell ref="O116:P116"/>
    <mergeCell ref="O121:P121"/>
    <mergeCell ref="Q121:R121"/>
    <mergeCell ref="A119:B119"/>
    <mergeCell ref="C119:D119"/>
    <mergeCell ref="E119:F119"/>
    <mergeCell ref="H119:I119"/>
    <mergeCell ref="J119:K119"/>
    <mergeCell ref="O119:P119"/>
    <mergeCell ref="Q122:R122"/>
    <mergeCell ref="A123:B123"/>
    <mergeCell ref="C123:D123"/>
    <mergeCell ref="E123:F123"/>
    <mergeCell ref="H123:I123"/>
    <mergeCell ref="J123:K123"/>
    <mergeCell ref="O123:P123"/>
    <mergeCell ref="Q123:R123"/>
    <mergeCell ref="A122:B122"/>
    <mergeCell ref="C122:D122"/>
    <mergeCell ref="E122:F122"/>
    <mergeCell ref="H122:I122"/>
    <mergeCell ref="J122:K122"/>
    <mergeCell ref="O122:P122"/>
    <mergeCell ref="Q124:R124"/>
    <mergeCell ref="A126:B126"/>
    <mergeCell ref="C126:D126"/>
    <mergeCell ref="E126:F126"/>
    <mergeCell ref="H126:I126"/>
    <mergeCell ref="J126:K126"/>
    <mergeCell ref="O126:P126"/>
    <mergeCell ref="Q126:R126"/>
    <mergeCell ref="A124:B124"/>
    <mergeCell ref="C124:D124"/>
    <mergeCell ref="E124:F124"/>
    <mergeCell ref="H124:I124"/>
    <mergeCell ref="J124:K124"/>
    <mergeCell ref="O124:P124"/>
    <mergeCell ref="A125:B125"/>
    <mergeCell ref="Q127:R127"/>
    <mergeCell ref="A129:B129"/>
    <mergeCell ref="C129:D129"/>
    <mergeCell ref="E129:F129"/>
    <mergeCell ref="H129:I129"/>
    <mergeCell ref="J129:K129"/>
    <mergeCell ref="O129:P129"/>
    <mergeCell ref="Q129:R129"/>
    <mergeCell ref="A127:B127"/>
    <mergeCell ref="C127:D127"/>
    <mergeCell ref="E127:F127"/>
    <mergeCell ref="H127:I127"/>
    <mergeCell ref="J127:K127"/>
    <mergeCell ref="O127:P127"/>
    <mergeCell ref="O128:P128"/>
    <mergeCell ref="Q128:R128"/>
    <mergeCell ref="A128:B128"/>
    <mergeCell ref="C128:D128"/>
    <mergeCell ref="Q130:R130"/>
    <mergeCell ref="A131:B131"/>
    <mergeCell ref="C131:D131"/>
    <mergeCell ref="E131:F131"/>
    <mergeCell ref="H131:I131"/>
    <mergeCell ref="J131:K131"/>
    <mergeCell ref="O131:P131"/>
    <mergeCell ref="Q131:R131"/>
    <mergeCell ref="A130:B130"/>
    <mergeCell ref="C130:D130"/>
    <mergeCell ref="E130:F130"/>
    <mergeCell ref="H130:I130"/>
    <mergeCell ref="J130:K130"/>
    <mergeCell ref="O130:P130"/>
    <mergeCell ref="L130:M130"/>
    <mergeCell ref="Q132:R132"/>
    <mergeCell ref="A133:B133"/>
    <mergeCell ref="C133:D133"/>
    <mergeCell ref="E133:F133"/>
    <mergeCell ref="H133:I133"/>
    <mergeCell ref="J133:K133"/>
    <mergeCell ref="O133:P133"/>
    <mergeCell ref="Q133:R133"/>
    <mergeCell ref="A132:B132"/>
    <mergeCell ref="C132:D132"/>
    <mergeCell ref="E132:F132"/>
    <mergeCell ref="H132:I132"/>
    <mergeCell ref="J132:K132"/>
    <mergeCell ref="O132:P132"/>
    <mergeCell ref="Q134:R134"/>
    <mergeCell ref="A135:B135"/>
    <mergeCell ref="C135:D135"/>
    <mergeCell ref="E135:F135"/>
    <mergeCell ref="H135:I135"/>
    <mergeCell ref="J135:K135"/>
    <mergeCell ref="O135:P135"/>
    <mergeCell ref="Q135:R135"/>
    <mergeCell ref="A134:B134"/>
    <mergeCell ref="C134:D134"/>
    <mergeCell ref="E134:F134"/>
    <mergeCell ref="H134:I134"/>
    <mergeCell ref="J134:K134"/>
    <mergeCell ref="O134:P134"/>
    <mergeCell ref="Q138:R138"/>
    <mergeCell ref="A138:B138"/>
    <mergeCell ref="C138:D138"/>
    <mergeCell ref="E138:F138"/>
    <mergeCell ref="H138:I138"/>
    <mergeCell ref="J138:K138"/>
    <mergeCell ref="O138:P138"/>
    <mergeCell ref="Q136:R136"/>
    <mergeCell ref="A137:B137"/>
    <mergeCell ref="C137:D137"/>
    <mergeCell ref="E137:F137"/>
    <mergeCell ref="H137:I137"/>
    <mergeCell ref="J137:K137"/>
    <mergeCell ref="O137:P137"/>
    <mergeCell ref="Q137:R137"/>
    <mergeCell ref="A136:B136"/>
    <mergeCell ref="C136:D136"/>
    <mergeCell ref="E136:F136"/>
    <mergeCell ref="H136:I136"/>
    <mergeCell ref="J136:K136"/>
    <mergeCell ref="O136:P136"/>
    <mergeCell ref="E33:F33"/>
    <mergeCell ref="H33:I33"/>
    <mergeCell ref="J33:K33"/>
    <mergeCell ref="O33:P33"/>
    <mergeCell ref="A33:B33"/>
    <mergeCell ref="E35:F35"/>
    <mergeCell ref="H35:I35"/>
    <mergeCell ref="J35:K35"/>
    <mergeCell ref="O35:P35"/>
    <mergeCell ref="A35:B35"/>
    <mergeCell ref="Q35:R35"/>
    <mergeCell ref="Q38:R38"/>
    <mergeCell ref="O38:P38"/>
    <mergeCell ref="J38:K38"/>
    <mergeCell ref="H38:I38"/>
    <mergeCell ref="E38:F38"/>
    <mergeCell ref="E41:F41"/>
    <mergeCell ref="H41:I41"/>
    <mergeCell ref="J41:K41"/>
    <mergeCell ref="O41:P41"/>
    <mergeCell ref="Q41:R41"/>
    <mergeCell ref="A46:B46"/>
    <mergeCell ref="C46:D46"/>
    <mergeCell ref="E46:F46"/>
    <mergeCell ref="H46:I46"/>
    <mergeCell ref="J46:K46"/>
    <mergeCell ref="O46:P46"/>
    <mergeCell ref="Q46:R46"/>
    <mergeCell ref="Q49:R49"/>
    <mergeCell ref="O49:P49"/>
    <mergeCell ref="J49:K49"/>
    <mergeCell ref="H49:I49"/>
    <mergeCell ref="E49:F49"/>
    <mergeCell ref="C49:D49"/>
    <mergeCell ref="A49:B49"/>
    <mergeCell ref="Q48:R48"/>
    <mergeCell ref="O47:P47"/>
    <mergeCell ref="Q47:R47"/>
    <mergeCell ref="C47:D47"/>
    <mergeCell ref="C52:D52"/>
    <mergeCell ref="E52:F52"/>
    <mergeCell ref="H52:I52"/>
    <mergeCell ref="J52:K52"/>
    <mergeCell ref="O52:P52"/>
    <mergeCell ref="Q52:R52"/>
    <mergeCell ref="A55:B55"/>
    <mergeCell ref="C55:D55"/>
    <mergeCell ref="E55:F55"/>
    <mergeCell ref="H55:I55"/>
    <mergeCell ref="J55:K55"/>
    <mergeCell ref="O55:P55"/>
    <mergeCell ref="Q55:R55"/>
    <mergeCell ref="O54:P54"/>
    <mergeCell ref="Q54:R54"/>
    <mergeCell ref="O53:P53"/>
    <mergeCell ref="Q53:R53"/>
    <mergeCell ref="C53:D53"/>
    <mergeCell ref="C87:D87"/>
    <mergeCell ref="E87:F87"/>
    <mergeCell ref="H87:I87"/>
    <mergeCell ref="J87:K87"/>
    <mergeCell ref="C89:D89"/>
    <mergeCell ref="E89:F89"/>
    <mergeCell ref="H89:I89"/>
    <mergeCell ref="J89:K89"/>
    <mergeCell ref="C95:D95"/>
    <mergeCell ref="E95:F95"/>
    <mergeCell ref="C92:D92"/>
    <mergeCell ref="C77:D77"/>
    <mergeCell ref="E77:F77"/>
    <mergeCell ref="H77:I77"/>
    <mergeCell ref="J77:K77"/>
    <mergeCell ref="J76:K76"/>
    <mergeCell ref="H95:I95"/>
    <mergeCell ref="J95:K95"/>
    <mergeCell ref="A93:R93"/>
    <mergeCell ref="A94:B94"/>
    <mergeCell ref="C94:D94"/>
    <mergeCell ref="E94:F94"/>
    <mergeCell ref="H94:I94"/>
    <mergeCell ref="A87:B87"/>
    <mergeCell ref="Q90:R90"/>
    <mergeCell ref="Q86:R86"/>
    <mergeCell ref="O86:P86"/>
    <mergeCell ref="O89:P89"/>
    <mergeCell ref="C86:D86"/>
    <mergeCell ref="E86:F86"/>
    <mergeCell ref="Q94:R94"/>
    <mergeCell ref="C84:D84"/>
    <mergeCell ref="E84:F84"/>
    <mergeCell ref="H84:I84"/>
    <mergeCell ref="J84:K84"/>
    <mergeCell ref="Q65:R65"/>
    <mergeCell ref="Q96:R96"/>
    <mergeCell ref="O77:P77"/>
    <mergeCell ref="Q77:R77"/>
    <mergeCell ref="Q95:R95"/>
    <mergeCell ref="O76:P76"/>
    <mergeCell ref="O95:P95"/>
    <mergeCell ref="Q92:R92"/>
    <mergeCell ref="O96:P96"/>
    <mergeCell ref="O94:P94"/>
    <mergeCell ref="O90:P90"/>
    <mergeCell ref="Q87:R87"/>
    <mergeCell ref="O87:P87"/>
    <mergeCell ref="Q73:R73"/>
    <mergeCell ref="Q71:R71"/>
    <mergeCell ref="O72:P72"/>
    <mergeCell ref="Q72:R72"/>
    <mergeCell ref="Q75:R75"/>
    <mergeCell ref="O75:P75"/>
    <mergeCell ref="O91:P91"/>
    <mergeCell ref="O88:P88"/>
    <mergeCell ref="Q91:R91"/>
    <mergeCell ref="Q88:R88"/>
    <mergeCell ref="Q97:R97"/>
    <mergeCell ref="Q74:R74"/>
    <mergeCell ref="O74:P74"/>
    <mergeCell ref="J74:K74"/>
    <mergeCell ref="H74:I74"/>
    <mergeCell ref="E74:F74"/>
    <mergeCell ref="O92:P92"/>
    <mergeCell ref="J92:L92"/>
    <mergeCell ref="Q89:R89"/>
    <mergeCell ref="E97:F97"/>
    <mergeCell ref="H97:I97"/>
    <mergeCell ref="J97:K97"/>
    <mergeCell ref="O97:P97"/>
    <mergeCell ref="J94:K94"/>
    <mergeCell ref="L94:N94"/>
    <mergeCell ref="E90:F90"/>
    <mergeCell ref="H90:I90"/>
    <mergeCell ref="J90:K90"/>
    <mergeCell ref="Q76:R76"/>
    <mergeCell ref="A80:R80"/>
    <mergeCell ref="A81:B81"/>
    <mergeCell ref="C81:D81"/>
    <mergeCell ref="E81:F81"/>
    <mergeCell ref="H81:I81"/>
    <mergeCell ref="C74:D74"/>
    <mergeCell ref="O57:P57"/>
    <mergeCell ref="O60:P60"/>
    <mergeCell ref="O63:P63"/>
    <mergeCell ref="O66:P66"/>
    <mergeCell ref="J66:K66"/>
    <mergeCell ref="J63:K63"/>
    <mergeCell ref="J60:K60"/>
    <mergeCell ref="H60:I60"/>
    <mergeCell ref="H63:I63"/>
    <mergeCell ref="H66:I66"/>
    <mergeCell ref="C73:D73"/>
    <mergeCell ref="E73:F73"/>
    <mergeCell ref="H73:I73"/>
    <mergeCell ref="J73:K73"/>
    <mergeCell ref="O73:P73"/>
    <mergeCell ref="C68:D68"/>
    <mergeCell ref="E68:F68"/>
    <mergeCell ref="H68:I68"/>
    <mergeCell ref="J68:K68"/>
    <mergeCell ref="L68:N68"/>
    <mergeCell ref="O68:P68"/>
    <mergeCell ref="H57:I57"/>
    <mergeCell ref="J57:K57"/>
    <mergeCell ref="E112:F112"/>
    <mergeCell ref="J112:K112"/>
    <mergeCell ref="Q57:R57"/>
    <mergeCell ref="Q60:R60"/>
    <mergeCell ref="Q63:R63"/>
    <mergeCell ref="Q66:R66"/>
    <mergeCell ref="A69:B69"/>
    <mergeCell ref="C69:D69"/>
    <mergeCell ref="E69:F69"/>
    <mergeCell ref="H69:I69"/>
    <mergeCell ref="J69:K69"/>
    <mergeCell ref="O69:P69"/>
    <mergeCell ref="Q69:R69"/>
    <mergeCell ref="E57:F57"/>
    <mergeCell ref="E60:F60"/>
    <mergeCell ref="E63:F63"/>
    <mergeCell ref="E66:F66"/>
    <mergeCell ref="C57:D57"/>
    <mergeCell ref="C63:D63"/>
    <mergeCell ref="C66:D66"/>
    <mergeCell ref="A57:B57"/>
    <mergeCell ref="A60:B60"/>
    <mergeCell ref="A63:B63"/>
    <mergeCell ref="A66:B66"/>
  </mergeCells>
  <pageMargins left="0.7" right="0.7" top="0.75" bottom="0.75" header="0.3" footer="0.3"/>
  <pageSetup paperSize="5" scale="50" orientation="landscape" r:id="rId1"/>
  <rowBreaks count="9" manualBreakCount="9">
    <brk id="16" max="16383" man="1"/>
    <brk id="31" max="16383" man="1"/>
    <brk id="42" max="16383" man="1"/>
    <brk id="53" max="16383" man="1"/>
    <brk id="67" max="16383" man="1"/>
    <brk id="79" max="16383" man="1"/>
    <brk id="92" max="16383" man="1"/>
    <brk id="107" max="16383" man="1"/>
    <brk id="1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tabSelected="1" zoomScale="80" zoomScaleNormal="80" workbookViewId="0">
      <selection activeCell="C8" sqref="C8:D8"/>
    </sheetView>
  </sheetViews>
  <sheetFormatPr defaultRowHeight="15" x14ac:dyDescent="0.25"/>
  <cols>
    <col min="2" max="2" width="27.140625" customWidth="1"/>
    <col min="4" max="4" width="6.42578125" customWidth="1"/>
    <col min="5" max="5" width="16.85546875" customWidth="1"/>
    <col min="7" max="7" width="11.85546875" customWidth="1"/>
    <col min="9" max="9" width="10.85546875" customWidth="1"/>
    <col min="10" max="10" width="23.140625" customWidth="1"/>
    <col min="11" max="11" width="8.7109375" hidden="1" customWidth="1"/>
    <col min="12" max="12" width="8.140625" hidden="1" customWidth="1"/>
    <col min="14" max="14" width="9.5703125" customWidth="1"/>
    <col min="16" max="16" width="21.5703125" customWidth="1"/>
  </cols>
  <sheetData>
    <row r="1" spans="1:16" ht="16.5" x14ac:dyDescent="0.25">
      <c r="A1" s="868" t="s">
        <v>1</v>
      </c>
      <c r="B1" s="868"/>
      <c r="C1" s="868"/>
      <c r="D1" s="868"/>
      <c r="E1" s="868"/>
      <c r="F1" s="868"/>
      <c r="G1" s="868"/>
      <c r="H1" s="868"/>
      <c r="I1" s="868"/>
      <c r="J1" s="868"/>
      <c r="K1" s="868"/>
      <c r="L1" s="868"/>
      <c r="M1" s="868"/>
      <c r="N1" s="868"/>
      <c r="O1" s="868"/>
      <c r="P1" s="868"/>
    </row>
    <row r="2" spans="1:16" ht="15.75" thickBot="1" x14ac:dyDescent="0.3"/>
    <row r="3" spans="1:16" ht="15" customHeight="1" x14ac:dyDescent="0.25">
      <c r="A3" s="678" t="s">
        <v>2</v>
      </c>
      <c r="B3" s="679"/>
      <c r="C3" s="675" t="s">
        <v>4</v>
      </c>
      <c r="D3" s="675"/>
      <c r="E3" s="675" t="s">
        <v>298</v>
      </c>
      <c r="F3" s="675" t="s">
        <v>306</v>
      </c>
      <c r="G3" s="675"/>
      <c r="H3" s="675" t="s">
        <v>242</v>
      </c>
      <c r="I3" s="675"/>
      <c r="J3" s="507" t="s">
        <v>237</v>
      </c>
      <c r="K3" s="679"/>
      <c r="L3" s="679"/>
      <c r="M3" s="507" t="s">
        <v>13</v>
      </c>
      <c r="N3" s="679"/>
      <c r="O3" s="507" t="s">
        <v>0</v>
      </c>
      <c r="P3" s="664"/>
    </row>
    <row r="4" spans="1:16" x14ac:dyDescent="0.25">
      <c r="A4" s="680"/>
      <c r="B4" s="681"/>
      <c r="C4" s="676"/>
      <c r="D4" s="676"/>
      <c r="E4" s="676"/>
      <c r="F4" s="676"/>
      <c r="G4" s="676"/>
      <c r="H4" s="676"/>
      <c r="I4" s="676"/>
      <c r="J4" s="665"/>
      <c r="K4" s="681"/>
      <c r="L4" s="681"/>
      <c r="M4" s="665"/>
      <c r="N4" s="681"/>
      <c r="O4" s="665"/>
      <c r="P4" s="666"/>
    </row>
    <row r="5" spans="1:16" ht="106.5" customHeight="1" thickBot="1" x14ac:dyDescent="0.3">
      <c r="A5" s="680"/>
      <c r="B5" s="681"/>
      <c r="C5" s="676"/>
      <c r="D5" s="676"/>
      <c r="E5" s="676"/>
      <c r="F5" s="676"/>
      <c r="G5" s="676"/>
      <c r="H5" s="676"/>
      <c r="I5" s="676"/>
      <c r="J5" s="665"/>
      <c r="K5" s="681"/>
      <c r="L5" s="681"/>
      <c r="M5" s="665"/>
      <c r="N5" s="681"/>
      <c r="O5" s="665"/>
      <c r="P5" s="666"/>
    </row>
    <row r="6" spans="1:16" ht="15.75" thickBot="1" x14ac:dyDescent="0.3">
      <c r="A6" s="691"/>
      <c r="B6" s="692"/>
      <c r="C6" s="854"/>
      <c r="D6" s="854"/>
      <c r="E6" s="111"/>
      <c r="F6" s="667"/>
      <c r="G6" s="667"/>
      <c r="H6" s="667"/>
      <c r="I6" s="715"/>
      <c r="J6" s="105" t="s">
        <v>8</v>
      </c>
      <c r="K6" s="45" t="s">
        <v>9</v>
      </c>
      <c r="L6" s="106" t="s">
        <v>10</v>
      </c>
      <c r="M6" s="714"/>
      <c r="N6" s="667"/>
      <c r="O6" s="714"/>
      <c r="P6" s="668"/>
    </row>
    <row r="7" spans="1:16" ht="123" customHeight="1" thickBot="1" x14ac:dyDescent="0.3">
      <c r="A7" s="847" t="s">
        <v>107</v>
      </c>
      <c r="B7" s="848"/>
      <c r="C7" s="839"/>
      <c r="D7" s="839"/>
      <c r="E7" s="113" t="s">
        <v>183</v>
      </c>
      <c r="F7" s="851" t="s">
        <v>6</v>
      </c>
      <c r="G7" s="852"/>
      <c r="H7" s="851" t="s">
        <v>6</v>
      </c>
      <c r="I7" s="852"/>
      <c r="J7" s="32" t="s">
        <v>12</v>
      </c>
      <c r="K7" s="32" t="s">
        <v>12</v>
      </c>
      <c r="L7" s="32" t="s">
        <v>12</v>
      </c>
      <c r="M7" s="853"/>
      <c r="N7" s="853"/>
      <c r="O7" s="842"/>
      <c r="P7" s="843"/>
    </row>
    <row r="8" spans="1:16" ht="39.75" customHeight="1" thickBot="1" x14ac:dyDescent="0.3">
      <c r="A8" s="437" t="s">
        <v>296</v>
      </c>
      <c r="B8" s="438"/>
      <c r="C8" s="453"/>
      <c r="D8" s="454"/>
      <c r="E8" s="135"/>
      <c r="F8" s="844"/>
      <c r="G8" s="844"/>
      <c r="H8" s="844"/>
      <c r="I8" s="844"/>
      <c r="J8" s="153"/>
      <c r="K8" s="33"/>
      <c r="L8" s="33"/>
      <c r="M8" s="845"/>
      <c r="N8" s="570"/>
      <c r="O8" s="846"/>
      <c r="P8" s="838"/>
    </row>
    <row r="9" spans="1:16" ht="15.75" customHeight="1" thickBot="1" x14ac:dyDescent="0.3">
      <c r="A9" s="442" t="s">
        <v>235</v>
      </c>
      <c r="B9" s="443"/>
      <c r="C9" s="444">
        <f>C8</f>
        <v>0</v>
      </c>
      <c r="D9" s="445"/>
      <c r="E9" s="309"/>
      <c r="F9" s="220"/>
      <c r="G9" s="220"/>
      <c r="H9" s="220"/>
      <c r="I9" s="220"/>
      <c r="J9" s="191" t="s">
        <v>127</v>
      </c>
      <c r="K9" s="192"/>
      <c r="L9" s="193"/>
      <c r="M9" s="755">
        <f>IF(C8+E8&lt;2, 0, 1)</f>
        <v>0</v>
      </c>
      <c r="N9" s="756"/>
      <c r="O9" s="858"/>
      <c r="P9" s="859"/>
    </row>
    <row r="10" spans="1:16" ht="150.75" customHeight="1" thickBot="1" x14ac:dyDescent="0.3">
      <c r="A10" s="611" t="s">
        <v>3</v>
      </c>
      <c r="B10" s="862"/>
      <c r="C10" s="672"/>
      <c r="D10" s="672"/>
      <c r="E10" s="113" t="s">
        <v>300</v>
      </c>
      <c r="F10" s="629" t="s">
        <v>6</v>
      </c>
      <c r="G10" s="630"/>
      <c r="H10" s="472" t="s">
        <v>6</v>
      </c>
      <c r="I10" s="463"/>
      <c r="J10" s="119" t="s">
        <v>12</v>
      </c>
      <c r="K10" s="119" t="s">
        <v>12</v>
      </c>
      <c r="L10" s="119" t="s">
        <v>12</v>
      </c>
      <c r="M10" s="863"/>
      <c r="N10" s="864"/>
      <c r="O10" s="842"/>
      <c r="P10" s="843"/>
    </row>
    <row r="11" spans="1:16" ht="39.75" customHeight="1" thickBot="1" x14ac:dyDescent="0.3">
      <c r="A11" s="437" t="s">
        <v>296</v>
      </c>
      <c r="B11" s="438"/>
      <c r="C11" s="453"/>
      <c r="D11" s="454"/>
      <c r="E11" s="135"/>
      <c r="F11" s="778"/>
      <c r="G11" s="778"/>
      <c r="H11" s="835"/>
      <c r="I11" s="836"/>
      <c r="J11" s="147"/>
      <c r="K11" s="76"/>
      <c r="L11" s="76"/>
      <c r="M11" s="845"/>
      <c r="N11" s="570"/>
      <c r="O11" s="846"/>
      <c r="P11" s="838"/>
    </row>
    <row r="12" spans="1:16" ht="15.75" customHeight="1" thickBot="1" x14ac:dyDescent="0.3">
      <c r="A12" s="442" t="s">
        <v>235</v>
      </c>
      <c r="B12" s="443"/>
      <c r="C12" s="444">
        <f>C11</f>
        <v>0</v>
      </c>
      <c r="D12" s="445"/>
      <c r="E12" s="216"/>
      <c r="F12" s="735"/>
      <c r="G12" s="735"/>
      <c r="H12" s="216"/>
      <c r="I12" s="216"/>
      <c r="J12" s="191" t="s">
        <v>127</v>
      </c>
      <c r="K12" s="208"/>
      <c r="L12" s="209"/>
      <c r="M12" s="755">
        <f>IF(C11+E11&lt;2, 0, 1)</f>
        <v>0</v>
      </c>
      <c r="N12" s="756"/>
      <c r="O12" s="858"/>
      <c r="P12" s="859"/>
    </row>
    <row r="13" spans="1:16" ht="171.75" customHeight="1" thickBot="1" x14ac:dyDescent="0.3">
      <c r="A13" s="489" t="s">
        <v>106</v>
      </c>
      <c r="B13" s="470"/>
      <c r="C13" s="839"/>
      <c r="D13" s="839"/>
      <c r="E13" s="113" t="s">
        <v>193</v>
      </c>
      <c r="F13" s="463" t="s">
        <v>6</v>
      </c>
      <c r="G13" s="464"/>
      <c r="H13" s="472" t="s">
        <v>6</v>
      </c>
      <c r="I13" s="463"/>
      <c r="J13" s="32" t="s">
        <v>12</v>
      </c>
      <c r="K13" s="32" t="s">
        <v>12</v>
      </c>
      <c r="L13" s="32" t="s">
        <v>12</v>
      </c>
      <c r="M13" s="840"/>
      <c r="N13" s="841"/>
      <c r="O13" s="842"/>
      <c r="P13" s="843"/>
    </row>
    <row r="14" spans="1:16" ht="40.5" customHeight="1" thickBot="1" x14ac:dyDescent="0.3">
      <c r="A14" s="437" t="s">
        <v>296</v>
      </c>
      <c r="B14" s="438"/>
      <c r="C14" s="725"/>
      <c r="D14" s="726"/>
      <c r="E14" s="264"/>
      <c r="F14" s="888"/>
      <c r="G14" s="835"/>
      <c r="H14" s="835"/>
      <c r="I14" s="836"/>
      <c r="J14" s="152"/>
      <c r="K14" s="34"/>
      <c r="L14" s="88"/>
      <c r="M14" s="738"/>
      <c r="N14" s="739"/>
      <c r="O14" s="837"/>
      <c r="P14" s="838"/>
    </row>
    <row r="15" spans="1:16" ht="15.75" customHeight="1" thickBot="1" x14ac:dyDescent="0.3">
      <c r="A15" s="442" t="s">
        <v>235</v>
      </c>
      <c r="B15" s="443"/>
      <c r="C15" s="444">
        <f>C14</f>
        <v>0</v>
      </c>
      <c r="D15" s="445"/>
      <c r="E15" s="216"/>
      <c r="F15" s="216"/>
      <c r="G15" s="216"/>
      <c r="H15" s="216"/>
      <c r="I15" s="216"/>
      <c r="J15" s="191" t="s">
        <v>127</v>
      </c>
      <c r="K15" s="208"/>
      <c r="L15" s="209"/>
      <c r="M15" s="755">
        <f>IF(C14+E14 &lt;2, 0, 1)</f>
        <v>0</v>
      </c>
      <c r="N15" s="756"/>
      <c r="O15" s="860"/>
      <c r="P15" s="861"/>
    </row>
    <row r="16" spans="1:16" x14ac:dyDescent="0.25">
      <c r="A16" s="699"/>
      <c r="B16" s="689"/>
      <c r="C16" s="703"/>
      <c r="D16" s="703"/>
    </row>
    <row r="17" spans="1:16" ht="17.25" thickBot="1" x14ac:dyDescent="0.3">
      <c r="A17" s="761" t="s">
        <v>14</v>
      </c>
      <c r="B17" s="761"/>
      <c r="C17" s="761"/>
      <c r="D17" s="761"/>
      <c r="E17" s="761"/>
      <c r="F17" s="761"/>
      <c r="G17" s="761"/>
      <c r="H17" s="761"/>
      <c r="I17" s="761"/>
      <c r="J17" s="761"/>
      <c r="K17" s="761"/>
      <c r="L17" s="761"/>
      <c r="M17" s="761"/>
      <c r="N17" s="761"/>
      <c r="O17" s="761"/>
      <c r="P17" s="761"/>
    </row>
    <row r="18" spans="1:16" ht="15" customHeight="1" x14ac:dyDescent="0.25">
      <c r="A18" s="678" t="s">
        <v>2</v>
      </c>
      <c r="B18" s="679"/>
      <c r="C18" s="675" t="s">
        <v>4</v>
      </c>
      <c r="D18" s="675"/>
      <c r="E18" s="488" t="s">
        <v>304</v>
      </c>
      <c r="F18" s="507" t="s">
        <v>306</v>
      </c>
      <c r="G18" s="508"/>
      <c r="H18" s="675" t="s">
        <v>7</v>
      </c>
      <c r="I18" s="675"/>
      <c r="J18" s="507" t="s">
        <v>237</v>
      </c>
      <c r="K18" s="679"/>
      <c r="L18" s="679"/>
      <c r="M18" s="507" t="s">
        <v>13</v>
      </c>
      <c r="N18" s="679"/>
      <c r="O18" s="507" t="s">
        <v>0</v>
      </c>
      <c r="P18" s="664"/>
    </row>
    <row r="19" spans="1:16" x14ac:dyDescent="0.25">
      <c r="A19" s="680"/>
      <c r="B19" s="681"/>
      <c r="C19" s="676"/>
      <c r="D19" s="676"/>
      <c r="E19" s="683"/>
      <c r="F19" s="665"/>
      <c r="G19" s="709"/>
      <c r="H19" s="676"/>
      <c r="I19" s="676"/>
      <c r="J19" s="665"/>
      <c r="K19" s="681"/>
      <c r="L19" s="681"/>
      <c r="M19" s="665"/>
      <c r="N19" s="681"/>
      <c r="O19" s="665"/>
      <c r="P19" s="666"/>
    </row>
    <row r="20" spans="1:16" x14ac:dyDescent="0.25">
      <c r="A20" s="680"/>
      <c r="B20" s="681"/>
      <c r="C20" s="676"/>
      <c r="D20" s="676"/>
      <c r="E20" s="683"/>
      <c r="F20" s="665"/>
      <c r="G20" s="709"/>
      <c r="H20" s="676"/>
      <c r="I20" s="676"/>
      <c r="J20" s="665"/>
      <c r="K20" s="681"/>
      <c r="L20" s="681"/>
      <c r="M20" s="665"/>
      <c r="N20" s="681"/>
      <c r="O20" s="665"/>
      <c r="P20" s="666"/>
    </row>
    <row r="21" spans="1:16" ht="78.75" customHeight="1" thickBot="1" x14ac:dyDescent="0.3">
      <c r="A21" s="880"/>
      <c r="B21" s="833"/>
      <c r="C21" s="881"/>
      <c r="D21" s="881"/>
      <c r="E21" s="684"/>
      <c r="F21" s="710"/>
      <c r="G21" s="711"/>
      <c r="H21" s="881"/>
      <c r="I21" s="881"/>
      <c r="J21" s="710"/>
      <c r="K21" s="833"/>
      <c r="L21" s="833"/>
      <c r="M21" s="710"/>
      <c r="N21" s="833"/>
      <c r="O21" s="710"/>
      <c r="P21" s="834"/>
    </row>
    <row r="22" spans="1:16" ht="15.75" thickBot="1" x14ac:dyDescent="0.3">
      <c r="A22" s="691"/>
      <c r="B22" s="692"/>
      <c r="C22" s="667"/>
      <c r="D22" s="667"/>
      <c r="E22" s="111"/>
      <c r="F22" s="890"/>
      <c r="G22" s="891"/>
      <c r="H22" s="667"/>
      <c r="I22" s="715"/>
      <c r="J22" s="105" t="s">
        <v>8</v>
      </c>
      <c r="K22" s="45" t="s">
        <v>9</v>
      </c>
      <c r="L22" s="106" t="s">
        <v>10</v>
      </c>
      <c r="M22" s="714"/>
      <c r="N22" s="667"/>
      <c r="O22" s="714"/>
      <c r="P22" s="668"/>
    </row>
    <row r="23" spans="1:16" ht="142.5" customHeight="1" thickBot="1" x14ac:dyDescent="0.3">
      <c r="A23" s="831" t="s">
        <v>15</v>
      </c>
      <c r="B23" s="832"/>
      <c r="C23" s="436"/>
      <c r="D23" s="436"/>
      <c r="E23" s="286" t="s">
        <v>130</v>
      </c>
      <c r="F23" s="889" t="s">
        <v>6</v>
      </c>
      <c r="G23" s="889"/>
      <c r="H23" s="472" t="s">
        <v>6</v>
      </c>
      <c r="I23" s="463"/>
      <c r="J23" s="119" t="s">
        <v>12</v>
      </c>
      <c r="K23" s="119" t="s">
        <v>12</v>
      </c>
      <c r="L23" s="119" t="s">
        <v>12</v>
      </c>
      <c r="M23" s="436"/>
      <c r="N23" s="436"/>
      <c r="O23" s="634"/>
      <c r="P23" s="635"/>
    </row>
    <row r="24" spans="1:16" ht="40.5" customHeight="1" thickBot="1" x14ac:dyDescent="0.3">
      <c r="A24" s="437" t="s">
        <v>296</v>
      </c>
      <c r="B24" s="438"/>
      <c r="C24" s="439"/>
      <c r="D24" s="440"/>
      <c r="E24" s="315"/>
      <c r="F24" s="892"/>
      <c r="G24" s="893"/>
      <c r="H24" s="433"/>
      <c r="I24" s="647"/>
      <c r="J24" s="151"/>
      <c r="K24" s="112"/>
      <c r="L24" s="112"/>
      <c r="M24" s="570"/>
      <c r="N24" s="830"/>
      <c r="O24" s="494"/>
      <c r="P24" s="475"/>
    </row>
    <row r="25" spans="1:16" ht="15.75" customHeight="1" thickBot="1" x14ac:dyDescent="0.3">
      <c r="A25" s="442" t="s">
        <v>235</v>
      </c>
      <c r="B25" s="443"/>
      <c r="C25" s="444">
        <f>C24</f>
        <v>0</v>
      </c>
      <c r="D25" s="445"/>
      <c r="E25" s="216"/>
      <c r="F25" s="492"/>
      <c r="G25" s="493"/>
      <c r="H25" s="216"/>
      <c r="I25" s="216"/>
      <c r="J25" s="191" t="s">
        <v>127</v>
      </c>
      <c r="K25" s="208"/>
      <c r="L25" s="209"/>
      <c r="M25" s="755">
        <f>IF(C24+E24&lt;2, 0, 1)</f>
        <v>0</v>
      </c>
      <c r="N25" s="756"/>
      <c r="O25" s="527"/>
      <c r="P25" s="528"/>
    </row>
    <row r="26" spans="1:16" ht="184.5" customHeight="1" thickBot="1" x14ac:dyDescent="0.3">
      <c r="A26" s="652" t="s">
        <v>17</v>
      </c>
      <c r="B26" s="653"/>
      <c r="C26" s="436"/>
      <c r="D26" s="436"/>
      <c r="E26" s="113" t="s">
        <v>185</v>
      </c>
      <c r="F26" s="471" t="s">
        <v>6</v>
      </c>
      <c r="G26" s="471"/>
      <c r="H26" s="472" t="s">
        <v>6</v>
      </c>
      <c r="I26" s="463"/>
      <c r="J26" s="119" t="s">
        <v>12</v>
      </c>
      <c r="K26" s="119" t="s">
        <v>12</v>
      </c>
      <c r="L26" s="119" t="s">
        <v>12</v>
      </c>
      <c r="M26" s="436"/>
      <c r="N26" s="436"/>
      <c r="O26" s="436"/>
      <c r="P26" s="628"/>
    </row>
    <row r="27" spans="1:16" ht="40.5" customHeight="1" thickBot="1" x14ac:dyDescent="0.3">
      <c r="A27" s="437" t="s">
        <v>296</v>
      </c>
      <c r="B27" s="438"/>
      <c r="C27" s="439"/>
      <c r="D27" s="440"/>
      <c r="E27" s="314"/>
      <c r="F27" s="433"/>
      <c r="G27" s="433"/>
      <c r="H27" s="433"/>
      <c r="I27" s="647"/>
      <c r="J27" s="301"/>
      <c r="K27" s="301"/>
      <c r="L27" s="301"/>
      <c r="M27" s="570"/>
      <c r="N27" s="830"/>
      <c r="O27" s="494"/>
      <c r="P27" s="475"/>
    </row>
    <row r="28" spans="1:16" ht="15.75" customHeight="1" thickBot="1" x14ac:dyDescent="0.3">
      <c r="A28" s="442" t="s">
        <v>235</v>
      </c>
      <c r="B28" s="443"/>
      <c r="C28" s="444">
        <f>C27</f>
        <v>0</v>
      </c>
      <c r="D28" s="445"/>
      <c r="E28" s="216"/>
      <c r="F28" s="492"/>
      <c r="G28" s="493"/>
      <c r="H28" s="216"/>
      <c r="I28" s="216"/>
      <c r="J28" s="191" t="s">
        <v>127</v>
      </c>
      <c r="K28" s="208"/>
      <c r="L28" s="209"/>
      <c r="M28" s="755">
        <f>IF(C27+E27&lt;2, 0, 1)</f>
        <v>0</v>
      </c>
      <c r="N28" s="756"/>
      <c r="O28" s="527"/>
      <c r="P28" s="528"/>
    </row>
    <row r="29" spans="1:16" ht="409.6" customHeight="1" thickBot="1" x14ac:dyDescent="0.3">
      <c r="A29" s="894" t="s">
        <v>99</v>
      </c>
      <c r="B29" s="895"/>
      <c r="C29" s="436"/>
      <c r="D29" s="436"/>
      <c r="E29" s="113" t="s">
        <v>186</v>
      </c>
      <c r="F29" s="471" t="s">
        <v>6</v>
      </c>
      <c r="G29" s="472"/>
      <c r="H29" s="629" t="s">
        <v>20</v>
      </c>
      <c r="I29" s="630"/>
      <c r="J29" s="119" t="s">
        <v>12</v>
      </c>
      <c r="K29" s="119" t="s">
        <v>12</v>
      </c>
      <c r="L29" s="119" t="s">
        <v>12</v>
      </c>
      <c r="M29" s="436"/>
      <c r="N29" s="436"/>
      <c r="O29" s="436"/>
      <c r="P29" s="628"/>
    </row>
    <row r="30" spans="1:16" ht="39" customHeight="1" thickBot="1" x14ac:dyDescent="0.3">
      <c r="A30" s="437" t="s">
        <v>296</v>
      </c>
      <c r="B30" s="438"/>
      <c r="C30" s="501"/>
      <c r="D30" s="824"/>
      <c r="E30" s="313"/>
      <c r="F30" s="896"/>
      <c r="G30" s="504"/>
      <c r="H30" s="501"/>
      <c r="I30" s="824"/>
      <c r="J30" s="302"/>
      <c r="K30" s="78"/>
      <c r="L30" s="78"/>
      <c r="M30" s="825"/>
      <c r="N30" s="826"/>
      <c r="O30" s="527"/>
      <c r="P30" s="528"/>
    </row>
    <row r="31" spans="1:16" ht="15.75" customHeight="1" thickBot="1" x14ac:dyDescent="0.3">
      <c r="A31" s="442" t="s">
        <v>235</v>
      </c>
      <c r="B31" s="443"/>
      <c r="C31" s="444">
        <f>C30</f>
        <v>0</v>
      </c>
      <c r="D31" s="728"/>
      <c r="E31" s="293"/>
      <c r="F31" s="492"/>
      <c r="G31" s="493"/>
      <c r="H31" s="492"/>
      <c r="I31" s="493"/>
      <c r="J31" s="191" t="s">
        <v>127</v>
      </c>
      <c r="K31" s="208"/>
      <c r="L31" s="209"/>
      <c r="M31" s="755">
        <f>IF(C30+E30+H30&lt;3, 0, 1)</f>
        <v>0</v>
      </c>
      <c r="N31" s="756"/>
      <c r="O31" s="83"/>
      <c r="P31" s="109"/>
    </row>
    <row r="32" spans="1:16" ht="105.75" customHeight="1" thickBot="1" x14ac:dyDescent="0.3">
      <c r="A32" s="592" t="s">
        <v>2</v>
      </c>
      <c r="B32" s="484"/>
      <c r="C32" s="484" t="s">
        <v>4</v>
      </c>
      <c r="D32" s="484"/>
      <c r="E32" s="316" t="s">
        <v>304</v>
      </c>
      <c r="F32" s="540" t="s">
        <v>303</v>
      </c>
      <c r="G32" s="541"/>
      <c r="H32" s="484" t="s">
        <v>7</v>
      </c>
      <c r="I32" s="484"/>
      <c r="J32" s="484" t="s">
        <v>237</v>
      </c>
      <c r="K32" s="484"/>
      <c r="L32" s="484"/>
      <c r="M32" s="484" t="s">
        <v>26</v>
      </c>
      <c r="N32" s="484"/>
      <c r="O32" s="484" t="s">
        <v>0</v>
      </c>
      <c r="P32" s="485"/>
    </row>
    <row r="33" spans="1:16" ht="15.75" thickBot="1" x14ac:dyDescent="0.3">
      <c r="A33" s="785"/>
      <c r="B33" s="786"/>
      <c r="C33" s="782"/>
      <c r="D33" s="783"/>
      <c r="E33" s="26"/>
      <c r="F33" s="782"/>
      <c r="G33" s="783"/>
      <c r="H33" s="782"/>
      <c r="I33" s="784"/>
      <c r="J33" s="105" t="s">
        <v>8</v>
      </c>
      <c r="K33" s="45" t="s">
        <v>9</v>
      </c>
      <c r="L33" s="106" t="s">
        <v>10</v>
      </c>
      <c r="M33" s="784"/>
      <c r="N33" s="783"/>
      <c r="O33" s="27"/>
      <c r="P33" s="28"/>
    </row>
    <row r="34" spans="1:16" ht="168" customHeight="1" thickBot="1" x14ac:dyDescent="0.3">
      <c r="A34" s="489" t="s">
        <v>21</v>
      </c>
      <c r="B34" s="470"/>
      <c r="C34" s="516"/>
      <c r="D34" s="498"/>
      <c r="E34" s="53" t="s">
        <v>142</v>
      </c>
      <c r="F34" s="450" t="s">
        <v>23</v>
      </c>
      <c r="G34" s="451"/>
      <c r="H34" s="450" t="s">
        <v>143</v>
      </c>
      <c r="I34" s="451"/>
      <c r="J34" s="119" t="s">
        <v>12</v>
      </c>
      <c r="K34" s="119" t="s">
        <v>12</v>
      </c>
      <c r="L34" s="119" t="s">
        <v>12</v>
      </c>
      <c r="M34" s="497"/>
      <c r="N34" s="498"/>
      <c r="O34" s="497"/>
      <c r="P34" s="720"/>
    </row>
    <row r="35" spans="1:16" ht="39" customHeight="1" thickBot="1" x14ac:dyDescent="0.3">
      <c r="A35" s="437" t="s">
        <v>296</v>
      </c>
      <c r="B35" s="438"/>
      <c r="C35" s="453"/>
      <c r="D35" s="454"/>
      <c r="E35" s="40"/>
      <c r="F35" s="657"/>
      <c r="G35" s="658"/>
      <c r="H35" s="453"/>
      <c r="I35" s="454"/>
      <c r="J35" s="145"/>
      <c r="K35" s="116"/>
      <c r="L35" s="116"/>
      <c r="M35" s="570"/>
      <c r="N35" s="571"/>
      <c r="O35" s="527"/>
      <c r="P35" s="528"/>
    </row>
    <row r="36" spans="1:16" ht="15.75" customHeight="1" thickBot="1" x14ac:dyDescent="0.3">
      <c r="A36" s="442" t="s">
        <v>235</v>
      </c>
      <c r="B36" s="443"/>
      <c r="C36" s="444">
        <f>C35</f>
        <v>0</v>
      </c>
      <c r="D36" s="445"/>
      <c r="E36" s="216"/>
      <c r="F36" s="216"/>
      <c r="G36" s="216"/>
      <c r="H36" s="216"/>
      <c r="I36" s="216"/>
      <c r="J36" s="191" t="s">
        <v>127</v>
      </c>
      <c r="K36" s="208"/>
      <c r="L36" s="209"/>
      <c r="M36" s="817">
        <f>IF(C35+H35&lt;2, 0, 1)</f>
        <v>0</v>
      </c>
      <c r="N36" s="818"/>
      <c r="O36" s="79"/>
      <c r="P36" s="94"/>
    </row>
    <row r="37" spans="1:16" ht="101.25" customHeight="1" thickBot="1" x14ac:dyDescent="0.3">
      <c r="A37" s="489" t="s">
        <v>101</v>
      </c>
      <c r="B37" s="470"/>
      <c r="C37" s="498"/>
      <c r="D37" s="436"/>
      <c r="E37" s="53" t="s">
        <v>144</v>
      </c>
      <c r="F37" s="476"/>
      <c r="G37" s="476"/>
      <c r="H37" s="538" t="s">
        <v>145</v>
      </c>
      <c r="I37" s="539"/>
      <c r="J37" s="115" t="s">
        <v>25</v>
      </c>
      <c r="K37" s="119" t="s">
        <v>12</v>
      </c>
      <c r="L37" s="119" t="s">
        <v>12</v>
      </c>
      <c r="M37" s="463" t="s">
        <v>30</v>
      </c>
      <c r="N37" s="464"/>
      <c r="O37" s="436"/>
      <c r="P37" s="628"/>
    </row>
    <row r="38" spans="1:16" ht="17.25" customHeight="1" thickBot="1" x14ac:dyDescent="0.3">
      <c r="A38" s="799"/>
      <c r="B38" s="800"/>
      <c r="C38" s="433"/>
      <c r="D38" s="433"/>
      <c r="E38" s="40"/>
      <c r="F38" s="433"/>
      <c r="G38" s="433"/>
      <c r="H38" s="433"/>
      <c r="I38" s="433"/>
      <c r="J38" s="298"/>
      <c r="K38" s="298"/>
      <c r="L38" s="298"/>
      <c r="M38" s="583"/>
      <c r="N38" s="584"/>
      <c r="O38" s="494"/>
      <c r="P38" s="475"/>
    </row>
    <row r="39" spans="1:16" ht="15.75" customHeight="1" thickBot="1" x14ac:dyDescent="0.3">
      <c r="A39" s="604"/>
      <c r="B39" s="605"/>
      <c r="C39" s="492"/>
      <c r="D39" s="493"/>
      <c r="E39" s="216"/>
      <c r="F39" s="216"/>
      <c r="G39" s="216"/>
      <c r="H39" s="216"/>
      <c r="I39" s="216"/>
      <c r="J39" s="258"/>
      <c r="K39" s="216"/>
      <c r="L39" s="266"/>
      <c r="M39" s="819"/>
      <c r="N39" s="820"/>
      <c r="O39" s="478"/>
      <c r="P39" s="479"/>
    </row>
    <row r="40" spans="1:16" ht="120.75" customHeight="1" thickBot="1" x14ac:dyDescent="0.3">
      <c r="A40" s="489" t="s">
        <v>100</v>
      </c>
      <c r="B40" s="470"/>
      <c r="C40" s="498"/>
      <c r="D40" s="436"/>
      <c r="E40" s="113" t="s">
        <v>147</v>
      </c>
      <c r="F40" s="476"/>
      <c r="G40" s="476"/>
      <c r="H40" s="538" t="s">
        <v>29</v>
      </c>
      <c r="I40" s="539"/>
      <c r="J40" s="115" t="s">
        <v>28</v>
      </c>
      <c r="K40" s="119" t="s">
        <v>12</v>
      </c>
      <c r="L40" s="119" t="s">
        <v>12</v>
      </c>
      <c r="M40" s="472" t="s">
        <v>30</v>
      </c>
      <c r="N40" s="472"/>
      <c r="O40" s="436"/>
      <c r="P40" s="628"/>
    </row>
    <row r="41" spans="1:16" ht="15.75" customHeight="1" thickBot="1" x14ac:dyDescent="0.3">
      <c r="A41" s="799"/>
      <c r="B41" s="800"/>
      <c r="C41" s="778"/>
      <c r="D41" s="778"/>
      <c r="E41" s="89"/>
      <c r="F41" s="778"/>
      <c r="G41" s="778"/>
      <c r="H41" s="778"/>
      <c r="I41" s="778"/>
      <c r="J41" s="89"/>
      <c r="K41" s="89"/>
      <c r="L41" s="89"/>
      <c r="M41" s="583"/>
      <c r="N41" s="584"/>
      <c r="O41" s="779"/>
      <c r="P41" s="713"/>
    </row>
    <row r="42" spans="1:16" ht="15.75" customHeight="1" thickBot="1" x14ac:dyDescent="0.3">
      <c r="A42" s="604"/>
      <c r="B42" s="605"/>
      <c r="C42" s="492"/>
      <c r="D42" s="493"/>
      <c r="E42" s="216"/>
      <c r="F42" s="216"/>
      <c r="G42" s="216"/>
      <c r="H42" s="216"/>
      <c r="I42" s="216"/>
      <c r="J42" s="258"/>
      <c r="K42" s="216"/>
      <c r="L42" s="266"/>
      <c r="M42" s="819"/>
      <c r="N42" s="820"/>
      <c r="O42" s="821"/>
      <c r="P42" s="822"/>
    </row>
    <row r="43" spans="1:16" ht="105.75" customHeight="1" thickBot="1" x14ac:dyDescent="0.3">
      <c r="A43" s="487" t="s">
        <v>2</v>
      </c>
      <c r="B43" s="488"/>
      <c r="C43" s="488" t="s">
        <v>4</v>
      </c>
      <c r="D43" s="488"/>
      <c r="E43" s="316" t="s">
        <v>304</v>
      </c>
      <c r="F43" s="540" t="s">
        <v>303</v>
      </c>
      <c r="G43" s="541"/>
      <c r="H43" s="488" t="s">
        <v>7</v>
      </c>
      <c r="I43" s="488"/>
      <c r="J43" s="488" t="s">
        <v>237</v>
      </c>
      <c r="K43" s="488"/>
      <c r="L43" s="488"/>
      <c r="M43" s="488" t="s">
        <v>26</v>
      </c>
      <c r="N43" s="488"/>
      <c r="O43" s="488" t="s">
        <v>0</v>
      </c>
      <c r="P43" s="509"/>
    </row>
    <row r="44" spans="1:16" ht="15.75" thickBot="1" x14ac:dyDescent="0.3">
      <c r="A44" s="514"/>
      <c r="B44" s="515"/>
      <c r="C44" s="515"/>
      <c r="D44" s="515"/>
      <c r="E44" s="36"/>
      <c r="F44" s="515"/>
      <c r="G44" s="515"/>
      <c r="H44" s="515"/>
      <c r="I44" s="736"/>
      <c r="J44" s="105" t="s">
        <v>8</v>
      </c>
      <c r="K44" s="45" t="s">
        <v>9</v>
      </c>
      <c r="L44" s="106" t="s">
        <v>10</v>
      </c>
      <c r="M44" s="737"/>
      <c r="N44" s="515"/>
      <c r="O44" s="515"/>
      <c r="P44" s="646"/>
    </row>
    <row r="45" spans="1:16" ht="160.5" customHeight="1" thickBot="1" x14ac:dyDescent="0.3">
      <c r="A45" s="489" t="s">
        <v>102</v>
      </c>
      <c r="B45" s="476"/>
      <c r="C45" s="436"/>
      <c r="D45" s="436"/>
      <c r="E45" s="113" t="s">
        <v>148</v>
      </c>
      <c r="F45" s="471" t="s">
        <v>31</v>
      </c>
      <c r="G45" s="471"/>
      <c r="H45" s="629" t="s">
        <v>32</v>
      </c>
      <c r="I45" s="630"/>
      <c r="J45" s="119" t="s">
        <v>12</v>
      </c>
      <c r="K45" s="119" t="s">
        <v>12</v>
      </c>
      <c r="L45" s="119" t="s">
        <v>12</v>
      </c>
      <c r="M45" s="476"/>
      <c r="N45" s="476"/>
      <c r="O45" s="476"/>
      <c r="P45" s="477"/>
    </row>
    <row r="46" spans="1:16" ht="39" customHeight="1" thickBot="1" x14ac:dyDescent="0.3">
      <c r="A46" s="437" t="s">
        <v>296</v>
      </c>
      <c r="B46" s="438"/>
      <c r="C46" s="432"/>
      <c r="D46" s="432"/>
      <c r="E46" s="312"/>
      <c r="F46" s="778"/>
      <c r="G46" s="778"/>
      <c r="H46" s="606"/>
      <c r="I46" s="606"/>
      <c r="J46" s="142"/>
      <c r="K46" s="114"/>
      <c r="L46" s="114"/>
      <c r="M46" s="583"/>
      <c r="N46" s="584"/>
      <c r="O46" s="494"/>
      <c r="P46" s="475"/>
    </row>
    <row r="47" spans="1:16" ht="15.75" customHeight="1" thickBot="1" x14ac:dyDescent="0.3">
      <c r="A47" s="442" t="s">
        <v>235</v>
      </c>
      <c r="B47" s="443"/>
      <c r="C47" s="444">
        <f>C46</f>
        <v>0</v>
      </c>
      <c r="D47" s="445"/>
      <c r="E47" s="216"/>
      <c r="F47" s="216"/>
      <c r="G47" s="216"/>
      <c r="H47" s="216"/>
      <c r="I47" s="216"/>
      <c r="J47" s="191" t="s">
        <v>127</v>
      </c>
      <c r="K47" s="208"/>
      <c r="L47" s="209"/>
      <c r="M47" s="755">
        <f>IF(C46+E46+H46&lt;3, 0, 1)</f>
        <v>0</v>
      </c>
      <c r="N47" s="756"/>
      <c r="O47" s="478"/>
      <c r="P47" s="479"/>
    </row>
    <row r="48" spans="1:16" ht="174.75" customHeight="1" thickBot="1" x14ac:dyDescent="0.3">
      <c r="A48" s="489" t="s">
        <v>103</v>
      </c>
      <c r="B48" s="476"/>
      <c r="C48" s="436"/>
      <c r="D48" s="436"/>
      <c r="E48" s="113" t="s">
        <v>150</v>
      </c>
      <c r="F48" s="471" t="s">
        <v>31</v>
      </c>
      <c r="G48" s="471"/>
      <c r="H48" s="471" t="s">
        <v>33</v>
      </c>
      <c r="I48" s="471"/>
      <c r="J48" s="119" t="s">
        <v>12</v>
      </c>
      <c r="K48" s="119" t="s">
        <v>12</v>
      </c>
      <c r="L48" s="119" t="s">
        <v>12</v>
      </c>
      <c r="M48" s="476"/>
      <c r="N48" s="476"/>
      <c r="O48" s="476"/>
      <c r="P48" s="477"/>
    </row>
    <row r="49" spans="1:16" ht="39" customHeight="1" thickBot="1" x14ac:dyDescent="0.3">
      <c r="A49" s="437" t="s">
        <v>296</v>
      </c>
      <c r="B49" s="438"/>
      <c r="C49" s="432"/>
      <c r="D49" s="432"/>
      <c r="E49" s="312"/>
      <c r="F49" s="778"/>
      <c r="G49" s="778"/>
      <c r="H49" s="606"/>
      <c r="I49" s="606"/>
      <c r="J49" s="142"/>
      <c r="K49" s="114"/>
      <c r="L49" s="114"/>
      <c r="M49" s="583"/>
      <c r="N49" s="584"/>
      <c r="O49" s="494"/>
      <c r="P49" s="475"/>
    </row>
    <row r="50" spans="1:16" ht="15.75" customHeight="1" thickBot="1" x14ac:dyDescent="0.3">
      <c r="A50" s="442" t="s">
        <v>235</v>
      </c>
      <c r="B50" s="443"/>
      <c r="C50" s="444">
        <f>C49</f>
        <v>0</v>
      </c>
      <c r="D50" s="445"/>
      <c r="E50" s="216"/>
      <c r="F50" s="216"/>
      <c r="G50" s="216"/>
      <c r="H50" s="216"/>
      <c r="I50" s="216"/>
      <c r="J50" s="191" t="s">
        <v>127</v>
      </c>
      <c r="K50" s="208"/>
      <c r="L50" s="209"/>
      <c r="M50" s="817">
        <f>IF(C49+E49+H49&lt;3, 0, 1)</f>
        <v>0</v>
      </c>
      <c r="N50" s="818"/>
      <c r="O50" s="478"/>
      <c r="P50" s="479"/>
    </row>
    <row r="51" spans="1:16" ht="152.25" customHeight="1" thickBot="1" x14ac:dyDescent="0.3">
      <c r="A51" s="489" t="s">
        <v>104</v>
      </c>
      <c r="B51" s="476"/>
      <c r="C51" s="436"/>
      <c r="D51" s="436"/>
      <c r="E51" s="113" t="s">
        <v>152</v>
      </c>
      <c r="F51" s="471" t="s">
        <v>31</v>
      </c>
      <c r="G51" s="471"/>
      <c r="H51" s="471" t="s">
        <v>301</v>
      </c>
      <c r="I51" s="471"/>
      <c r="J51" s="119" t="s">
        <v>12</v>
      </c>
      <c r="K51" s="119" t="s">
        <v>12</v>
      </c>
      <c r="L51" s="119" t="s">
        <v>12</v>
      </c>
      <c r="M51" s="476"/>
      <c r="N51" s="476"/>
      <c r="O51" s="476"/>
      <c r="P51" s="477"/>
    </row>
    <row r="52" spans="1:16" ht="39" customHeight="1" thickBot="1" x14ac:dyDescent="0.3">
      <c r="A52" s="437" t="s">
        <v>296</v>
      </c>
      <c r="B52" s="438"/>
      <c r="C52" s="521"/>
      <c r="D52" s="521"/>
      <c r="E52" s="81"/>
      <c r="F52" s="519"/>
      <c r="G52" s="519"/>
      <c r="H52" s="453"/>
      <c r="I52" s="454"/>
      <c r="J52" s="81"/>
      <c r="K52" s="38"/>
      <c r="L52" s="38"/>
      <c r="M52" s="769"/>
      <c r="N52" s="770"/>
      <c r="O52" s="494"/>
      <c r="P52" s="475"/>
    </row>
    <row r="53" spans="1:16" ht="17.25" customHeight="1" thickBot="1" x14ac:dyDescent="0.3">
      <c r="A53" s="442" t="s">
        <v>235</v>
      </c>
      <c r="B53" s="443"/>
      <c r="C53" s="444">
        <f>C52</f>
        <v>0</v>
      </c>
      <c r="D53" s="445"/>
      <c r="E53" s="216"/>
      <c r="F53" s="216"/>
      <c r="G53" s="216"/>
      <c r="H53" s="216"/>
      <c r="I53" s="216"/>
      <c r="J53" s="191" t="s">
        <v>127</v>
      </c>
      <c r="K53" s="208"/>
      <c r="L53" s="209"/>
      <c r="M53" s="817">
        <f>IF(C52+H52&lt;2, 0, 1)</f>
        <v>0</v>
      </c>
      <c r="N53" s="818"/>
      <c r="O53" s="527"/>
      <c r="P53" s="528"/>
    </row>
    <row r="54" spans="1:16" ht="105.75" customHeight="1" thickBot="1" x14ac:dyDescent="0.3">
      <c r="A54" s="592" t="s">
        <v>2</v>
      </c>
      <c r="B54" s="484"/>
      <c r="C54" s="484" t="s">
        <v>4</v>
      </c>
      <c r="D54" s="484"/>
      <c r="E54" s="316" t="s">
        <v>304</v>
      </c>
      <c r="F54" s="540" t="s">
        <v>303</v>
      </c>
      <c r="G54" s="541"/>
      <c r="H54" s="484" t="s">
        <v>7</v>
      </c>
      <c r="I54" s="484"/>
      <c r="J54" s="484" t="s">
        <v>237</v>
      </c>
      <c r="K54" s="484"/>
      <c r="L54" s="484"/>
      <c r="M54" s="484" t="s">
        <v>26</v>
      </c>
      <c r="N54" s="484"/>
      <c r="O54" s="484" t="s">
        <v>0</v>
      </c>
      <c r="P54" s="485"/>
    </row>
    <row r="55" spans="1:16" ht="15.75" thickBot="1" x14ac:dyDescent="0.3">
      <c r="A55" s="771"/>
      <c r="B55" s="772"/>
      <c r="C55" s="772"/>
      <c r="D55" s="772"/>
      <c r="E55" s="39"/>
      <c r="F55" s="772"/>
      <c r="G55" s="772"/>
      <c r="H55" s="772"/>
      <c r="I55" s="773"/>
      <c r="J55" s="105" t="s">
        <v>8</v>
      </c>
      <c r="K55" s="45" t="s">
        <v>9</v>
      </c>
      <c r="L55" s="106" t="s">
        <v>10</v>
      </c>
      <c r="M55" s="774"/>
      <c r="N55" s="772"/>
      <c r="O55" s="772"/>
      <c r="P55" s="775"/>
    </row>
    <row r="56" spans="1:16" ht="166.5" customHeight="1" thickBot="1" x14ac:dyDescent="0.3">
      <c r="A56" s="489" t="s">
        <v>105</v>
      </c>
      <c r="B56" s="470"/>
      <c r="C56" s="497"/>
      <c r="D56" s="498"/>
      <c r="E56" s="113" t="s">
        <v>154</v>
      </c>
      <c r="F56" s="472" t="s">
        <v>6</v>
      </c>
      <c r="G56" s="472"/>
      <c r="H56" s="471" t="s">
        <v>6</v>
      </c>
      <c r="I56" s="471"/>
      <c r="J56" s="119" t="s">
        <v>12</v>
      </c>
      <c r="K56" s="119" t="s">
        <v>12</v>
      </c>
      <c r="L56" s="119" t="s">
        <v>12</v>
      </c>
      <c r="M56" s="740"/>
      <c r="N56" s="740"/>
      <c r="O56" s="476"/>
      <c r="P56" s="477"/>
    </row>
    <row r="57" spans="1:16" ht="39" customHeight="1" thickBot="1" x14ac:dyDescent="0.3">
      <c r="A57" s="437" t="s">
        <v>296</v>
      </c>
      <c r="B57" s="438"/>
      <c r="C57" s="432"/>
      <c r="D57" s="432"/>
      <c r="E57" s="312"/>
      <c r="F57" s="433"/>
      <c r="G57" s="433"/>
      <c r="H57" s="433"/>
      <c r="I57" s="433"/>
      <c r="J57" s="40"/>
      <c r="K57" s="35"/>
      <c r="L57" s="90"/>
      <c r="M57" s="738"/>
      <c r="N57" s="739"/>
      <c r="O57" s="494"/>
      <c r="P57" s="475"/>
    </row>
    <row r="58" spans="1:16" ht="15.75" customHeight="1" thickBot="1" x14ac:dyDescent="0.3">
      <c r="A58" s="442" t="s">
        <v>235</v>
      </c>
      <c r="B58" s="443"/>
      <c r="C58" s="444">
        <f>C57</f>
        <v>0</v>
      </c>
      <c r="D58" s="445"/>
      <c r="E58" s="216"/>
      <c r="F58" s="216"/>
      <c r="G58" s="216"/>
      <c r="H58" s="216"/>
      <c r="I58" s="216"/>
      <c r="J58" s="191" t="s">
        <v>127</v>
      </c>
      <c r="K58" s="208"/>
      <c r="L58" s="209"/>
      <c r="M58" s="755">
        <f>IF(C57+E57&lt;2, 0, 1)</f>
        <v>0</v>
      </c>
      <c r="N58" s="756"/>
      <c r="O58" s="527"/>
      <c r="P58" s="528"/>
    </row>
    <row r="59" spans="1:16" ht="110.25" customHeight="1" thickBot="1" x14ac:dyDescent="0.3">
      <c r="A59" s="489" t="s">
        <v>34</v>
      </c>
      <c r="B59" s="470"/>
      <c r="C59" s="436"/>
      <c r="D59" s="436"/>
      <c r="E59" s="113" t="s">
        <v>187</v>
      </c>
      <c r="F59" s="472" t="s">
        <v>6</v>
      </c>
      <c r="G59" s="472"/>
      <c r="H59" s="471" t="s">
        <v>6</v>
      </c>
      <c r="I59" s="471"/>
      <c r="J59" s="119" t="s">
        <v>12</v>
      </c>
      <c r="K59" s="119" t="s">
        <v>12</v>
      </c>
      <c r="L59" s="119" t="s">
        <v>12</v>
      </c>
      <c r="M59" s="740"/>
      <c r="N59" s="740"/>
      <c r="O59" s="476"/>
      <c r="P59" s="477"/>
    </row>
    <row r="60" spans="1:16" ht="39" customHeight="1" thickBot="1" x14ac:dyDescent="0.3">
      <c r="A60" s="437" t="s">
        <v>296</v>
      </c>
      <c r="B60" s="438"/>
      <c r="C60" s="432"/>
      <c r="D60" s="432"/>
      <c r="E60" s="312"/>
      <c r="F60" s="433"/>
      <c r="G60" s="433"/>
      <c r="H60" s="433"/>
      <c r="I60" s="433"/>
      <c r="J60" s="40"/>
      <c r="K60" s="35"/>
      <c r="L60" s="90"/>
      <c r="M60" s="738"/>
      <c r="N60" s="739"/>
      <c r="O60" s="494"/>
      <c r="P60" s="475"/>
    </row>
    <row r="61" spans="1:16" ht="15.75" customHeight="1" thickBot="1" x14ac:dyDescent="0.3">
      <c r="A61" s="442" t="s">
        <v>235</v>
      </c>
      <c r="B61" s="443"/>
      <c r="C61" s="444">
        <f>C60</f>
        <v>0</v>
      </c>
      <c r="D61" s="445"/>
      <c r="E61" s="216"/>
      <c r="F61" s="216"/>
      <c r="G61" s="216"/>
      <c r="H61" s="216"/>
      <c r="I61" s="216"/>
      <c r="J61" s="191" t="s">
        <v>127</v>
      </c>
      <c r="K61" s="208"/>
      <c r="L61" s="209"/>
      <c r="M61" s="755">
        <f>IF(C60+E60&lt;2, 0, 1)</f>
        <v>0</v>
      </c>
      <c r="N61" s="865"/>
      <c r="O61" s="527"/>
      <c r="P61" s="528"/>
    </row>
    <row r="62" spans="1:16" ht="99" customHeight="1" thickBot="1" x14ac:dyDescent="0.3">
      <c r="A62" s="489" t="s">
        <v>35</v>
      </c>
      <c r="B62" s="470"/>
      <c r="C62" s="436"/>
      <c r="D62" s="436"/>
      <c r="E62" s="113" t="s">
        <v>156</v>
      </c>
      <c r="F62" s="472" t="s">
        <v>6</v>
      </c>
      <c r="G62" s="472"/>
      <c r="H62" s="471" t="s">
        <v>6</v>
      </c>
      <c r="I62" s="471"/>
      <c r="J62" s="119" t="s">
        <v>12</v>
      </c>
      <c r="K62" s="119" t="s">
        <v>12</v>
      </c>
      <c r="L62" s="119" t="s">
        <v>12</v>
      </c>
      <c r="M62" s="740"/>
      <c r="N62" s="740"/>
      <c r="O62" s="476"/>
      <c r="P62" s="477"/>
    </row>
    <row r="63" spans="1:16" ht="39" customHeight="1" thickBot="1" x14ac:dyDescent="0.3">
      <c r="A63" s="437" t="s">
        <v>296</v>
      </c>
      <c r="B63" s="438"/>
      <c r="C63" s="432"/>
      <c r="D63" s="432"/>
      <c r="E63" s="312"/>
      <c r="F63" s="433"/>
      <c r="G63" s="433"/>
      <c r="H63" s="433"/>
      <c r="I63" s="433"/>
      <c r="J63" s="40"/>
      <c r="K63" s="35"/>
      <c r="L63" s="90"/>
      <c r="M63" s="738"/>
      <c r="N63" s="739"/>
      <c r="O63" s="494"/>
      <c r="P63" s="475"/>
    </row>
    <row r="64" spans="1:16" ht="17.25" customHeight="1" thickBot="1" x14ac:dyDescent="0.3">
      <c r="A64" s="442" t="s">
        <v>235</v>
      </c>
      <c r="B64" s="443"/>
      <c r="C64" s="444">
        <f>C63</f>
        <v>0</v>
      </c>
      <c r="D64" s="445"/>
      <c r="E64" s="216"/>
      <c r="F64" s="216"/>
      <c r="G64" s="216"/>
      <c r="H64" s="216"/>
      <c r="I64" s="216"/>
      <c r="J64" s="191" t="s">
        <v>127</v>
      </c>
      <c r="K64" s="208"/>
      <c r="L64" s="209"/>
      <c r="M64" s="755">
        <f>IF(C63+E63&lt;2, 0, 1)</f>
        <v>0</v>
      </c>
      <c r="N64" s="756"/>
      <c r="O64" s="527"/>
      <c r="P64" s="528"/>
    </row>
    <row r="65" spans="1:16" ht="96" customHeight="1" thickBot="1" x14ac:dyDescent="0.3">
      <c r="A65" s="489" t="s">
        <v>37</v>
      </c>
      <c r="B65" s="470"/>
      <c r="C65" s="436"/>
      <c r="D65" s="436"/>
      <c r="E65" s="113" t="s">
        <v>157</v>
      </c>
      <c r="F65" s="629" t="s">
        <v>6</v>
      </c>
      <c r="G65" s="630"/>
      <c r="H65" s="471" t="s">
        <v>39</v>
      </c>
      <c r="I65" s="471"/>
      <c r="J65" s="119" t="s">
        <v>12</v>
      </c>
      <c r="K65" s="119" t="s">
        <v>12</v>
      </c>
      <c r="L65" s="119" t="s">
        <v>12</v>
      </c>
      <c r="M65" s="740"/>
      <c r="N65" s="740"/>
      <c r="O65" s="476"/>
      <c r="P65" s="477"/>
    </row>
    <row r="66" spans="1:16" ht="39" customHeight="1" thickBot="1" x14ac:dyDescent="0.3">
      <c r="A66" s="437" t="s">
        <v>296</v>
      </c>
      <c r="B66" s="438"/>
      <c r="C66" s="521"/>
      <c r="D66" s="521"/>
      <c r="E66" s="311"/>
      <c r="F66" s="504"/>
      <c r="G66" s="504"/>
      <c r="H66" s="501"/>
      <c r="I66" s="501"/>
      <c r="J66" s="81"/>
      <c r="K66" s="38"/>
      <c r="L66" s="91"/>
      <c r="M66" s="738"/>
      <c r="N66" s="739"/>
      <c r="O66" s="886"/>
      <c r="P66" s="887"/>
    </row>
    <row r="67" spans="1:16" ht="15.75" customHeight="1" thickBot="1" x14ac:dyDescent="0.3">
      <c r="A67" s="442" t="s">
        <v>235</v>
      </c>
      <c r="B67" s="443"/>
      <c r="C67" s="444">
        <f>C66</f>
        <v>0</v>
      </c>
      <c r="D67" s="445"/>
      <c r="E67" s="216"/>
      <c r="F67" s="216"/>
      <c r="G67" s="216"/>
      <c r="H67" s="216"/>
      <c r="I67" s="216"/>
      <c r="J67" s="191" t="s">
        <v>127</v>
      </c>
      <c r="K67" s="208"/>
      <c r="L67" s="209"/>
      <c r="M67" s="755">
        <f>IF(C66+E66+H66&lt;3, 0, 1)</f>
        <v>0</v>
      </c>
      <c r="N67" s="756"/>
      <c r="O67" s="723"/>
      <c r="P67" s="724"/>
    </row>
    <row r="68" spans="1:16" ht="105.75" customHeight="1" thickBot="1" x14ac:dyDescent="0.3">
      <c r="A68" s="487" t="s">
        <v>2</v>
      </c>
      <c r="B68" s="488"/>
      <c r="C68" s="488" t="s">
        <v>4</v>
      </c>
      <c r="D68" s="488"/>
      <c r="E68" s="316" t="s">
        <v>304</v>
      </c>
      <c r="F68" s="540" t="s">
        <v>303</v>
      </c>
      <c r="G68" s="541"/>
      <c r="H68" s="488" t="s">
        <v>7</v>
      </c>
      <c r="I68" s="488"/>
      <c r="J68" s="488" t="s">
        <v>237</v>
      </c>
      <c r="K68" s="488"/>
      <c r="L68" s="488"/>
      <c r="M68" s="488" t="s">
        <v>26</v>
      </c>
      <c r="N68" s="488"/>
      <c r="O68" s="488" t="s">
        <v>0</v>
      </c>
      <c r="P68" s="509"/>
    </row>
    <row r="69" spans="1:16" ht="15.75" thickBot="1" x14ac:dyDescent="0.3">
      <c r="A69" s="514"/>
      <c r="B69" s="515"/>
      <c r="C69" s="515"/>
      <c r="D69" s="515"/>
      <c r="E69" s="36"/>
      <c r="F69" s="515"/>
      <c r="G69" s="515"/>
      <c r="H69" s="515"/>
      <c r="I69" s="736"/>
      <c r="J69" s="105" t="s">
        <v>8</v>
      </c>
      <c r="K69" s="45" t="s">
        <v>9</v>
      </c>
      <c r="L69" s="106" t="s">
        <v>10</v>
      </c>
      <c r="M69" s="737"/>
      <c r="N69" s="515"/>
      <c r="O69" s="515"/>
      <c r="P69" s="646"/>
    </row>
    <row r="70" spans="1:16" ht="296.25" customHeight="1" thickBot="1" x14ac:dyDescent="0.3">
      <c r="A70" s="489" t="s">
        <v>40</v>
      </c>
      <c r="B70" s="470"/>
      <c r="C70" s="436"/>
      <c r="D70" s="436"/>
      <c r="E70" s="113" t="s">
        <v>188</v>
      </c>
      <c r="F70" s="471" t="s">
        <v>6</v>
      </c>
      <c r="G70" s="471"/>
      <c r="H70" s="471" t="s">
        <v>6</v>
      </c>
      <c r="I70" s="471"/>
      <c r="J70" s="119" t="s">
        <v>12</v>
      </c>
      <c r="K70" s="119" t="s">
        <v>12</v>
      </c>
      <c r="L70" s="119" t="s">
        <v>12</v>
      </c>
      <c r="M70" s="740"/>
      <c r="N70" s="740"/>
      <c r="O70" s="476"/>
      <c r="P70" s="477"/>
    </row>
    <row r="71" spans="1:16" ht="39" customHeight="1" thickBot="1" x14ac:dyDescent="0.3">
      <c r="A71" s="437" t="s">
        <v>296</v>
      </c>
      <c r="B71" s="438"/>
      <c r="C71" s="606"/>
      <c r="D71" s="606"/>
      <c r="E71" s="304"/>
      <c r="F71" s="433"/>
      <c r="G71" s="433"/>
      <c r="H71" s="433"/>
      <c r="I71" s="433"/>
      <c r="J71" s="142"/>
      <c r="K71" s="114"/>
      <c r="L71" s="120"/>
      <c r="M71" s="738"/>
      <c r="N71" s="739"/>
      <c r="O71" s="441"/>
      <c r="P71" s="475"/>
    </row>
    <row r="72" spans="1:16" ht="15.75" customHeight="1" thickBot="1" x14ac:dyDescent="0.3">
      <c r="A72" s="442" t="s">
        <v>235</v>
      </c>
      <c r="B72" s="443"/>
      <c r="C72" s="444">
        <f>C71</f>
        <v>0</v>
      </c>
      <c r="D72" s="445"/>
      <c r="E72" s="310"/>
      <c r="F72" s="216"/>
      <c r="G72" s="216"/>
      <c r="H72" s="216"/>
      <c r="I72" s="216"/>
      <c r="J72" s="191" t="s">
        <v>127</v>
      </c>
      <c r="K72" s="208"/>
      <c r="L72" s="209"/>
      <c r="M72" s="755">
        <f>IF(C71+E71&lt;2, 0, 1)</f>
        <v>0</v>
      </c>
      <c r="N72" s="756"/>
      <c r="O72" s="757"/>
      <c r="P72" s="479"/>
    </row>
    <row r="73" spans="1:16" ht="111.75" customHeight="1" thickBot="1" x14ac:dyDescent="0.3">
      <c r="A73" s="489" t="s">
        <v>41</v>
      </c>
      <c r="B73" s="470"/>
      <c r="C73" s="436"/>
      <c r="D73" s="436"/>
      <c r="E73" s="113" t="s">
        <v>189</v>
      </c>
      <c r="F73" s="471" t="s">
        <v>6</v>
      </c>
      <c r="G73" s="471"/>
      <c r="H73" s="471" t="s">
        <v>6</v>
      </c>
      <c r="I73" s="471"/>
      <c r="J73" s="119" t="s">
        <v>12</v>
      </c>
      <c r="K73" s="119" t="s">
        <v>12</v>
      </c>
      <c r="L73" s="119" t="s">
        <v>12</v>
      </c>
      <c r="M73" s="740"/>
      <c r="N73" s="740"/>
      <c r="O73" s="476"/>
      <c r="P73" s="477"/>
    </row>
    <row r="74" spans="1:16" ht="39" customHeight="1" thickBot="1" x14ac:dyDescent="0.3">
      <c r="A74" s="437" t="s">
        <v>296</v>
      </c>
      <c r="B74" s="438"/>
      <c r="C74" s="432"/>
      <c r="D74" s="432"/>
      <c r="E74" s="303"/>
      <c r="F74" s="897"/>
      <c r="G74" s="897"/>
      <c r="H74" s="897"/>
      <c r="I74" s="897"/>
      <c r="J74" s="142"/>
      <c r="K74" s="114"/>
      <c r="L74" s="120"/>
      <c r="M74" s="738"/>
      <c r="N74" s="739"/>
      <c r="O74" s="441"/>
      <c r="P74" s="475"/>
    </row>
    <row r="75" spans="1:16" ht="15.75" customHeight="1" thickBot="1" x14ac:dyDescent="0.3">
      <c r="A75" s="442" t="s">
        <v>235</v>
      </c>
      <c r="B75" s="443"/>
      <c r="C75" s="444">
        <f>C74</f>
        <v>0</v>
      </c>
      <c r="D75" s="445"/>
      <c r="E75" s="216"/>
      <c r="F75" s="216"/>
      <c r="G75" s="216"/>
      <c r="H75" s="216"/>
      <c r="I75" s="216"/>
      <c r="J75" s="191" t="s">
        <v>127</v>
      </c>
      <c r="K75" s="208"/>
      <c r="L75" s="209"/>
      <c r="M75" s="755">
        <f>IF(C74+E74&lt;2, 0, 1)</f>
        <v>0</v>
      </c>
      <c r="N75" s="756"/>
      <c r="O75" s="757"/>
      <c r="P75" s="479"/>
    </row>
    <row r="76" spans="1:16" ht="88.5" customHeight="1" thickBot="1" x14ac:dyDescent="0.3">
      <c r="A76" s="489" t="s">
        <v>43</v>
      </c>
      <c r="B76" s="470"/>
      <c r="C76" s="436"/>
      <c r="D76" s="436"/>
      <c r="E76" s="113" t="s">
        <v>160</v>
      </c>
      <c r="F76" s="471" t="s">
        <v>6</v>
      </c>
      <c r="G76" s="471"/>
      <c r="H76" s="471" t="s">
        <v>6</v>
      </c>
      <c r="I76" s="471"/>
      <c r="J76" s="119" t="s">
        <v>12</v>
      </c>
      <c r="K76" s="119" t="s">
        <v>12</v>
      </c>
      <c r="L76" s="119" t="s">
        <v>12</v>
      </c>
      <c r="M76" s="740"/>
      <c r="N76" s="740"/>
      <c r="O76" s="476"/>
      <c r="P76" s="477"/>
    </row>
    <row r="77" spans="1:16" ht="39" customHeight="1" thickBot="1" x14ac:dyDescent="0.3">
      <c r="A77" s="437" t="s">
        <v>296</v>
      </c>
      <c r="B77" s="438"/>
      <c r="C77" s="432"/>
      <c r="D77" s="432"/>
      <c r="E77" s="303"/>
      <c r="F77" s="433"/>
      <c r="G77" s="433"/>
      <c r="H77" s="433"/>
      <c r="I77" s="433"/>
      <c r="J77" s="142"/>
      <c r="K77" s="114"/>
      <c r="L77" s="120"/>
      <c r="M77" s="738"/>
      <c r="N77" s="739"/>
      <c r="O77" s="494"/>
      <c r="P77" s="475"/>
    </row>
    <row r="78" spans="1:16" ht="15.75" customHeight="1" thickBot="1" x14ac:dyDescent="0.3">
      <c r="A78" s="442" t="s">
        <v>235</v>
      </c>
      <c r="B78" s="443"/>
      <c r="C78" s="444">
        <f>C77</f>
        <v>0</v>
      </c>
      <c r="D78" s="445"/>
      <c r="E78" s="216"/>
      <c r="F78" s="216"/>
      <c r="G78" s="216"/>
      <c r="H78" s="216"/>
      <c r="I78" s="216"/>
      <c r="J78" s="191" t="s">
        <v>127</v>
      </c>
      <c r="K78" s="208"/>
      <c r="L78" s="209"/>
      <c r="M78" s="755">
        <f>IF(C77+E77&lt;2, 0, 1)</f>
        <v>0</v>
      </c>
      <c r="N78" s="756"/>
      <c r="O78" s="527"/>
      <c r="P78" s="528"/>
    </row>
    <row r="80" spans="1:16" ht="17.25" thickBot="1" x14ac:dyDescent="0.3">
      <c r="A80" s="746" t="s">
        <v>124</v>
      </c>
      <c r="B80" s="746"/>
      <c r="C80" s="746"/>
      <c r="D80" s="746"/>
      <c r="E80" s="746"/>
      <c r="F80" s="746"/>
      <c r="G80" s="746"/>
      <c r="H80" s="746"/>
      <c r="I80" s="746"/>
      <c r="J80" s="746"/>
      <c r="K80" s="746"/>
      <c r="L80" s="746"/>
      <c r="M80" s="746"/>
      <c r="N80" s="746"/>
      <c r="O80" s="746"/>
      <c r="P80" s="746"/>
    </row>
    <row r="81" spans="1:16" ht="105.75" customHeight="1" thickBot="1" x14ac:dyDescent="0.3">
      <c r="A81" s="592" t="s">
        <v>2</v>
      </c>
      <c r="B81" s="484"/>
      <c r="C81" s="484" t="s">
        <v>4</v>
      </c>
      <c r="D81" s="484"/>
      <c r="E81" s="316" t="s">
        <v>304</v>
      </c>
      <c r="F81" s="540" t="s">
        <v>303</v>
      </c>
      <c r="G81" s="541"/>
      <c r="H81" s="484" t="s">
        <v>7</v>
      </c>
      <c r="I81" s="484"/>
      <c r="J81" s="484" t="s">
        <v>237</v>
      </c>
      <c r="K81" s="484"/>
      <c r="L81" s="484"/>
      <c r="M81" s="484" t="s">
        <v>26</v>
      </c>
      <c r="N81" s="484"/>
      <c r="O81" s="484" t="s">
        <v>0</v>
      </c>
      <c r="P81" s="485"/>
    </row>
    <row r="82" spans="1:16" ht="15.75" thickBot="1" x14ac:dyDescent="0.3">
      <c r="A82" s="804"/>
      <c r="B82" s="760"/>
      <c r="C82" s="515"/>
      <c r="D82" s="515"/>
      <c r="E82" s="36"/>
      <c r="F82" s="760"/>
      <c r="G82" s="760"/>
      <c r="H82" s="760"/>
      <c r="I82" s="760"/>
      <c r="J82" s="45" t="s">
        <v>8</v>
      </c>
      <c r="K82" s="45" t="s">
        <v>9</v>
      </c>
      <c r="L82" s="45" t="s">
        <v>10</v>
      </c>
      <c r="M82" s="747"/>
      <c r="N82" s="747"/>
      <c r="O82" s="747"/>
      <c r="P82" s="748"/>
    </row>
    <row r="83" spans="1:16" ht="210" customHeight="1" thickBot="1" x14ac:dyDescent="0.3">
      <c r="A83" s="611" t="s">
        <v>112</v>
      </c>
      <c r="B83" s="518"/>
      <c r="C83" s="436"/>
      <c r="D83" s="436"/>
      <c r="E83" s="124" t="s">
        <v>109</v>
      </c>
      <c r="F83" s="813" t="s">
        <v>6</v>
      </c>
      <c r="G83" s="539"/>
      <c r="H83" s="471" t="s">
        <v>6</v>
      </c>
      <c r="I83" s="471"/>
      <c r="J83" s="119" t="s">
        <v>12</v>
      </c>
      <c r="K83" s="119" t="s">
        <v>12</v>
      </c>
      <c r="L83" s="119" t="s">
        <v>12</v>
      </c>
      <c r="M83" s="472"/>
      <c r="N83" s="472"/>
      <c r="O83" s="476"/>
      <c r="P83" s="477"/>
    </row>
    <row r="84" spans="1:16" ht="39" customHeight="1" thickBot="1" x14ac:dyDescent="0.3">
      <c r="A84" s="437" t="s">
        <v>296</v>
      </c>
      <c r="B84" s="438"/>
      <c r="C84" s="648"/>
      <c r="D84" s="431"/>
      <c r="E84" s="305"/>
      <c r="F84" s="529"/>
      <c r="G84" s="530"/>
      <c r="H84" s="529"/>
      <c r="I84" s="530"/>
      <c r="J84" s="143"/>
      <c r="K84" s="122"/>
      <c r="L84" s="92"/>
      <c r="M84" s="753"/>
      <c r="N84" s="754"/>
      <c r="O84" s="752"/>
      <c r="P84" s="462"/>
    </row>
    <row r="85" spans="1:16" ht="16.5" thickBot="1" x14ac:dyDescent="0.3">
      <c r="A85" s="899" t="s">
        <v>235</v>
      </c>
      <c r="B85" s="900"/>
      <c r="C85" s="901">
        <f>C84</f>
        <v>0</v>
      </c>
      <c r="D85" s="902"/>
      <c r="E85" s="219"/>
      <c r="F85" s="219"/>
      <c r="G85" s="219"/>
      <c r="H85" s="219"/>
      <c r="I85" s="219"/>
      <c r="J85" s="191" t="s">
        <v>127</v>
      </c>
      <c r="K85" s="210"/>
      <c r="L85" s="211"/>
      <c r="M85" s="758">
        <f>IF(C84+E84&lt;2, 0, 1)</f>
        <v>0</v>
      </c>
      <c r="N85" s="759"/>
      <c r="O85" s="898"/>
      <c r="P85" s="481"/>
    </row>
    <row r="86" spans="1:16" ht="131.25" customHeight="1" thickBot="1" x14ac:dyDescent="0.3">
      <c r="A86" s="489" t="s">
        <v>108</v>
      </c>
      <c r="B86" s="470"/>
      <c r="C86" s="436"/>
      <c r="D86" s="436"/>
      <c r="E86" s="113" t="s">
        <v>162</v>
      </c>
      <c r="F86" s="538" t="s">
        <v>6</v>
      </c>
      <c r="G86" s="539"/>
      <c r="H86" s="471" t="s">
        <v>6</v>
      </c>
      <c r="I86" s="471"/>
      <c r="J86" s="119" t="s">
        <v>12</v>
      </c>
      <c r="K86" s="119" t="s">
        <v>12</v>
      </c>
      <c r="L86" s="110" t="s">
        <v>12</v>
      </c>
      <c r="M86" s="764"/>
      <c r="N86" s="765"/>
      <c r="O86" s="763"/>
      <c r="P86" s="477"/>
    </row>
    <row r="87" spans="1:16" ht="39" customHeight="1" thickBot="1" x14ac:dyDescent="0.3">
      <c r="A87" s="437" t="s">
        <v>296</v>
      </c>
      <c r="B87" s="438"/>
      <c r="C87" s="648"/>
      <c r="D87" s="431"/>
      <c r="E87" s="305"/>
      <c r="F87" s="461"/>
      <c r="G87" s="631"/>
      <c r="H87" s="529"/>
      <c r="I87" s="530"/>
      <c r="J87" s="143"/>
      <c r="K87" s="122"/>
      <c r="L87" s="92"/>
      <c r="M87" s="753"/>
      <c r="N87" s="754"/>
      <c r="O87" s="752"/>
      <c r="P87" s="462"/>
    </row>
    <row r="88" spans="1:16" ht="16.5" thickBot="1" x14ac:dyDescent="0.3">
      <c r="A88" s="899" t="s">
        <v>235</v>
      </c>
      <c r="B88" s="900"/>
      <c r="C88" s="901">
        <f>C87</f>
        <v>0</v>
      </c>
      <c r="D88" s="902"/>
      <c r="E88" s="219"/>
      <c r="F88" s="219"/>
      <c r="G88" s="219"/>
      <c r="H88" s="219"/>
      <c r="I88" s="219"/>
      <c r="J88" s="191" t="s">
        <v>127</v>
      </c>
      <c r="K88" s="210"/>
      <c r="L88" s="211"/>
      <c r="M88" s="758">
        <f>IF(C87+E87&lt;2, 0, 1)</f>
        <v>0</v>
      </c>
      <c r="N88" s="759"/>
      <c r="O88" s="480"/>
      <c r="P88" s="481"/>
    </row>
    <row r="89" spans="1:16" ht="218.25" customHeight="1" thickBot="1" x14ac:dyDescent="0.3">
      <c r="A89" s="489" t="s">
        <v>45</v>
      </c>
      <c r="B89" s="470"/>
      <c r="C89" s="436"/>
      <c r="D89" s="436"/>
      <c r="E89" s="113" t="s">
        <v>164</v>
      </c>
      <c r="F89" s="538" t="s">
        <v>299</v>
      </c>
      <c r="G89" s="539"/>
      <c r="H89" s="471" t="s">
        <v>6</v>
      </c>
      <c r="I89" s="471"/>
      <c r="J89" s="119" t="s">
        <v>12</v>
      </c>
      <c r="K89" s="119" t="s">
        <v>12</v>
      </c>
      <c r="L89" s="119"/>
      <c r="M89" s="472"/>
      <c r="N89" s="472"/>
      <c r="O89" s="476"/>
      <c r="P89" s="477"/>
    </row>
    <row r="90" spans="1:16" ht="39" customHeight="1" thickBot="1" x14ac:dyDescent="0.3">
      <c r="A90" s="437" t="s">
        <v>296</v>
      </c>
      <c r="B90" s="438"/>
      <c r="C90" s="432"/>
      <c r="D90" s="432"/>
      <c r="E90" s="303"/>
      <c r="F90" s="461"/>
      <c r="G90" s="631"/>
      <c r="H90" s="594"/>
      <c r="I90" s="594"/>
      <c r="J90" s="143"/>
      <c r="K90" s="122"/>
      <c r="L90" s="92"/>
      <c r="M90" s="743"/>
      <c r="N90" s="744"/>
      <c r="O90" s="572"/>
      <c r="P90" s="573"/>
    </row>
    <row r="91" spans="1:16" ht="16.5" thickBot="1" x14ac:dyDescent="0.3">
      <c r="A91" s="442" t="s">
        <v>235</v>
      </c>
      <c r="B91" s="443"/>
      <c r="C91" s="882">
        <f>C90</f>
        <v>0</v>
      </c>
      <c r="D91" s="883"/>
      <c r="E91" s="219"/>
      <c r="F91" s="219"/>
      <c r="G91" s="219"/>
      <c r="H91" s="219"/>
      <c r="I91" s="219"/>
      <c r="J91" s="191" t="s">
        <v>127</v>
      </c>
      <c r="K91" s="210"/>
      <c r="L91" s="211"/>
      <c r="M91" s="758">
        <f>IF(C90+E90&lt;2, 0, 1)</f>
        <v>0</v>
      </c>
      <c r="N91" s="759"/>
      <c r="O91" s="590"/>
      <c r="P91" s="462"/>
    </row>
    <row r="92" spans="1:16" ht="19.5" customHeight="1" thickBot="1" x14ac:dyDescent="0.3">
      <c r="A92" s="876" t="s">
        <v>240</v>
      </c>
      <c r="B92" s="903"/>
      <c r="C92" s="767">
        <f>IF(C85+C88+C91&gt;1, 1, 0)</f>
        <v>0</v>
      </c>
      <c r="D92" s="768"/>
      <c r="E92" s="267"/>
      <c r="F92" s="267"/>
      <c r="G92" s="614" t="s">
        <v>131</v>
      </c>
      <c r="H92" s="614"/>
      <c r="I92" s="614"/>
      <c r="J92" s="614"/>
      <c r="K92" s="299"/>
      <c r="L92" s="300"/>
      <c r="M92" s="741">
        <f>IF(M85+M88+M91&gt;=1, 1, 0)</f>
        <v>0</v>
      </c>
      <c r="N92" s="742"/>
      <c r="O92" s="749"/>
      <c r="P92" s="750"/>
    </row>
    <row r="93" spans="1:16" ht="17.25" thickBot="1" x14ac:dyDescent="0.3">
      <c r="A93" s="761" t="s">
        <v>46</v>
      </c>
      <c r="B93" s="761"/>
      <c r="C93" s="761"/>
      <c r="D93" s="761"/>
      <c r="E93" s="761"/>
      <c r="F93" s="761"/>
      <c r="G93" s="761"/>
      <c r="H93" s="761"/>
      <c r="I93" s="761"/>
      <c r="J93" s="761"/>
      <c r="K93" s="761"/>
      <c r="L93" s="761"/>
      <c r="M93" s="761"/>
      <c r="N93" s="761"/>
      <c r="O93" s="761"/>
      <c r="P93" s="761"/>
    </row>
    <row r="94" spans="1:16" ht="105.75" customHeight="1" thickBot="1" x14ac:dyDescent="0.3">
      <c r="A94" s="762" t="s">
        <v>2</v>
      </c>
      <c r="B94" s="733"/>
      <c r="C94" s="745" t="s">
        <v>4</v>
      </c>
      <c r="D94" s="733"/>
      <c r="E94" s="316" t="s">
        <v>304</v>
      </c>
      <c r="F94" s="540" t="s">
        <v>303</v>
      </c>
      <c r="G94" s="541"/>
      <c r="H94" s="745" t="s">
        <v>7</v>
      </c>
      <c r="I94" s="733"/>
      <c r="J94" s="745" t="s">
        <v>237</v>
      </c>
      <c r="K94" s="733"/>
      <c r="L94" s="541"/>
      <c r="M94" s="745" t="s">
        <v>26</v>
      </c>
      <c r="N94" s="733"/>
      <c r="O94" s="745" t="s">
        <v>0</v>
      </c>
      <c r="P94" s="766"/>
    </row>
    <row r="95" spans="1:16" ht="15.75" thickBot="1" x14ac:dyDescent="0.3">
      <c r="A95" s="804"/>
      <c r="B95" s="760"/>
      <c r="C95" s="515"/>
      <c r="D95" s="515"/>
      <c r="E95" s="36"/>
      <c r="F95" s="760"/>
      <c r="G95" s="760"/>
      <c r="H95" s="760"/>
      <c r="I95" s="760"/>
      <c r="J95" s="45" t="s">
        <v>8</v>
      </c>
      <c r="K95" s="45" t="s">
        <v>9</v>
      </c>
      <c r="L95" s="45" t="s">
        <v>10</v>
      </c>
      <c r="M95" s="747"/>
      <c r="N95" s="747"/>
      <c r="O95" s="747"/>
      <c r="P95" s="748"/>
    </row>
    <row r="96" spans="1:16" ht="169.5" customHeight="1" thickBot="1" x14ac:dyDescent="0.3">
      <c r="A96" s="489" t="s">
        <v>47</v>
      </c>
      <c r="B96" s="470"/>
      <c r="C96" s="436"/>
      <c r="D96" s="436"/>
      <c r="E96" s="113" t="s">
        <v>166</v>
      </c>
      <c r="F96" s="538" t="s">
        <v>6</v>
      </c>
      <c r="G96" s="539"/>
      <c r="H96" s="471" t="s">
        <v>6</v>
      </c>
      <c r="I96" s="471"/>
      <c r="J96" s="119" t="s">
        <v>12</v>
      </c>
      <c r="K96" s="119" t="s">
        <v>12</v>
      </c>
      <c r="L96" s="119" t="s">
        <v>12</v>
      </c>
      <c r="M96" s="476"/>
      <c r="N96" s="476"/>
      <c r="O96" s="476"/>
      <c r="P96" s="477"/>
    </row>
    <row r="97" spans="1:16" ht="39" customHeight="1" thickBot="1" x14ac:dyDescent="0.3">
      <c r="A97" s="437" t="s">
        <v>296</v>
      </c>
      <c r="B97" s="438"/>
      <c r="C97" s="648"/>
      <c r="D97" s="431"/>
      <c r="E97" s="303"/>
      <c r="F97" s="529"/>
      <c r="G97" s="530"/>
      <c r="H97" s="529"/>
      <c r="I97" s="530"/>
      <c r="J97" s="145"/>
      <c r="K97" s="116"/>
      <c r="L97" s="118"/>
      <c r="M97" s="743"/>
      <c r="N97" s="744"/>
      <c r="O97" s="590"/>
      <c r="P97" s="462"/>
    </row>
    <row r="98" spans="1:16" ht="15.75" customHeight="1" thickBot="1" x14ac:dyDescent="0.3">
      <c r="A98" s="442" t="s">
        <v>235</v>
      </c>
      <c r="B98" s="443"/>
      <c r="C98" s="444">
        <f>C97</f>
        <v>0</v>
      </c>
      <c r="D98" s="445"/>
      <c r="E98" s="216"/>
      <c r="F98" s="216"/>
      <c r="G98" s="216"/>
      <c r="H98" s="216"/>
      <c r="I98" s="216"/>
      <c r="J98" s="191" t="s">
        <v>127</v>
      </c>
      <c r="K98" s="208"/>
      <c r="L98" s="209"/>
      <c r="M98" s="588">
        <f>IF(C97+E97&lt;2, 0, 1)</f>
        <v>0</v>
      </c>
      <c r="N98" s="589"/>
      <c r="O98" s="590"/>
      <c r="P98" s="462"/>
    </row>
    <row r="99" spans="1:16" ht="217.5" customHeight="1" thickBot="1" x14ac:dyDescent="0.3">
      <c r="A99" s="489" t="s">
        <v>48</v>
      </c>
      <c r="B99" s="470"/>
      <c r="C99" s="436"/>
      <c r="D99" s="436"/>
      <c r="E99" s="113" t="s">
        <v>168</v>
      </c>
      <c r="F99" s="471" t="s">
        <v>6</v>
      </c>
      <c r="G99" s="471"/>
      <c r="H99" s="471" t="s">
        <v>6</v>
      </c>
      <c r="I99" s="471"/>
      <c r="J99" s="115" t="s">
        <v>49</v>
      </c>
      <c r="K99" s="115" t="s">
        <v>49</v>
      </c>
      <c r="L99" s="115" t="s">
        <v>50</v>
      </c>
      <c r="M99" s="476"/>
      <c r="N99" s="476"/>
      <c r="O99" s="476"/>
      <c r="P99" s="477"/>
    </row>
    <row r="100" spans="1:16" ht="39" customHeight="1" thickBot="1" x14ac:dyDescent="0.3">
      <c r="A100" s="437" t="s">
        <v>296</v>
      </c>
      <c r="B100" s="438"/>
      <c r="C100" s="453"/>
      <c r="D100" s="454"/>
      <c r="E100" s="303"/>
      <c r="F100" s="529"/>
      <c r="G100" s="530"/>
      <c r="H100" s="529"/>
      <c r="I100" s="530"/>
      <c r="J100" s="297"/>
      <c r="K100" s="121"/>
      <c r="L100" s="121"/>
      <c r="M100" s="459"/>
      <c r="N100" s="812"/>
      <c r="O100" s="590"/>
      <c r="P100" s="462"/>
    </row>
    <row r="101" spans="1:16" ht="15.75" customHeight="1" thickBot="1" x14ac:dyDescent="0.3">
      <c r="A101" s="442" t="s">
        <v>235</v>
      </c>
      <c r="B101" s="443"/>
      <c r="C101" s="444">
        <f>C100</f>
        <v>0</v>
      </c>
      <c r="D101" s="445"/>
      <c r="E101" s="216"/>
      <c r="F101" s="216"/>
      <c r="G101" s="216"/>
      <c r="H101" s="216"/>
      <c r="I101" s="216"/>
      <c r="J101" s="191" t="s">
        <v>127</v>
      </c>
      <c r="K101" s="208"/>
      <c r="L101" s="209"/>
      <c r="M101" s="755">
        <f>IF(C100+E100&lt;2, 0, 1)</f>
        <v>0</v>
      </c>
      <c r="N101" s="756"/>
      <c r="O101" s="590"/>
      <c r="P101" s="462"/>
    </row>
    <row r="102" spans="1:16" ht="136.5" customHeight="1" thickBot="1" x14ac:dyDescent="0.3">
      <c r="A102" s="489" t="s">
        <v>51</v>
      </c>
      <c r="B102" s="470"/>
      <c r="C102" s="436"/>
      <c r="D102" s="436"/>
      <c r="E102" s="113" t="s">
        <v>169</v>
      </c>
      <c r="F102" s="538" t="s">
        <v>6</v>
      </c>
      <c r="G102" s="539"/>
      <c r="H102" s="471" t="s">
        <v>6</v>
      </c>
      <c r="I102" s="471"/>
      <c r="J102" s="119" t="s">
        <v>12</v>
      </c>
      <c r="K102" s="119" t="s">
        <v>12</v>
      </c>
      <c r="L102" s="119" t="s">
        <v>12</v>
      </c>
      <c r="M102" s="476"/>
      <c r="N102" s="476"/>
      <c r="O102" s="476"/>
      <c r="P102" s="477"/>
    </row>
    <row r="103" spans="1:16" ht="39" customHeight="1" thickBot="1" x14ac:dyDescent="0.3">
      <c r="A103" s="437" t="s">
        <v>296</v>
      </c>
      <c r="B103" s="438"/>
      <c r="C103" s="606"/>
      <c r="D103" s="606"/>
      <c r="E103" s="303"/>
      <c r="F103" s="778"/>
      <c r="G103" s="778"/>
      <c r="H103" s="586"/>
      <c r="I103" s="586"/>
      <c r="J103" s="145"/>
      <c r="K103" s="116"/>
      <c r="L103" s="118"/>
      <c r="M103" s="743"/>
      <c r="N103" s="744"/>
      <c r="O103" s="572"/>
      <c r="P103" s="573"/>
    </row>
    <row r="104" spans="1:16" ht="15.75" customHeight="1" thickBot="1" x14ac:dyDescent="0.3">
      <c r="A104" s="442" t="s">
        <v>235</v>
      </c>
      <c r="B104" s="443"/>
      <c r="C104" s="444">
        <f>C103</f>
        <v>0</v>
      </c>
      <c r="D104" s="445"/>
      <c r="E104" s="216"/>
      <c r="F104" s="216"/>
      <c r="G104" s="216"/>
      <c r="H104" s="216"/>
      <c r="I104" s="216"/>
      <c r="J104" s="191" t="s">
        <v>127</v>
      </c>
      <c r="K104" s="208"/>
      <c r="L104" s="209"/>
      <c r="M104" s="755">
        <f>IF(C103+E103&lt;2, 0, 1)</f>
        <v>0</v>
      </c>
      <c r="N104" s="756"/>
      <c r="O104" s="873"/>
      <c r="P104" s="874"/>
    </row>
    <row r="105" spans="1:16" ht="63.75" customHeight="1" thickBot="1" x14ac:dyDescent="0.3">
      <c r="A105" s="489" t="s">
        <v>53</v>
      </c>
      <c r="B105" s="470"/>
      <c r="C105" s="436"/>
      <c r="D105" s="436"/>
      <c r="E105" s="127" t="s">
        <v>54</v>
      </c>
      <c r="F105" s="538" t="s">
        <v>6</v>
      </c>
      <c r="G105" s="539"/>
      <c r="H105" s="471" t="s">
        <v>6</v>
      </c>
      <c r="I105" s="471"/>
      <c r="J105" s="119" t="s">
        <v>12</v>
      </c>
      <c r="K105" s="119" t="s">
        <v>12</v>
      </c>
      <c r="L105" s="119" t="s">
        <v>12</v>
      </c>
      <c r="M105" s="476"/>
      <c r="N105" s="476"/>
      <c r="O105" s="476"/>
      <c r="P105" s="477"/>
    </row>
    <row r="106" spans="1:16" ht="39" customHeight="1" thickBot="1" x14ac:dyDescent="0.3">
      <c r="A106" s="437" t="s">
        <v>296</v>
      </c>
      <c r="B106" s="438"/>
      <c r="C106" s="453"/>
      <c r="D106" s="454"/>
      <c r="E106" s="138"/>
      <c r="F106" s="657"/>
      <c r="G106" s="658"/>
      <c r="H106" s="657"/>
      <c r="I106" s="658"/>
      <c r="J106" s="145"/>
      <c r="K106" s="116"/>
      <c r="L106" s="117"/>
      <c r="M106" s="743"/>
      <c r="N106" s="744"/>
      <c r="O106" s="480"/>
      <c r="P106" s="481"/>
    </row>
    <row r="107" spans="1:16" ht="15.75" customHeight="1" thickBot="1" x14ac:dyDescent="0.3">
      <c r="A107" s="442" t="s">
        <v>235</v>
      </c>
      <c r="B107" s="443"/>
      <c r="C107" s="884">
        <f>C106</f>
        <v>0</v>
      </c>
      <c r="D107" s="885"/>
      <c r="E107" s="216"/>
      <c r="F107" s="216"/>
      <c r="G107" s="216"/>
      <c r="H107" s="216"/>
      <c r="I107" s="216"/>
      <c r="J107" s="191" t="s">
        <v>127</v>
      </c>
      <c r="K107" s="214"/>
      <c r="L107" s="215"/>
      <c r="M107" s="869">
        <f>IF(C106+E106&lt;2, 0, 1)</f>
        <v>0</v>
      </c>
      <c r="N107" s="870"/>
      <c r="O107" s="590"/>
      <c r="P107" s="462"/>
    </row>
    <row r="108" spans="1:16" ht="111.75" customHeight="1" thickBot="1" x14ac:dyDescent="0.3">
      <c r="A108" s="592" t="s">
        <v>2</v>
      </c>
      <c r="B108" s="484"/>
      <c r="C108" s="484" t="s">
        <v>4</v>
      </c>
      <c r="D108" s="484"/>
      <c r="E108" s="316" t="s">
        <v>304</v>
      </c>
      <c r="F108" s="540" t="s">
        <v>303</v>
      </c>
      <c r="G108" s="541"/>
      <c r="H108" s="484" t="s">
        <v>7</v>
      </c>
      <c r="I108" s="484"/>
      <c r="J108" s="484" t="s">
        <v>237</v>
      </c>
      <c r="K108" s="484"/>
      <c r="L108" s="484"/>
      <c r="M108" s="484" t="s">
        <v>26</v>
      </c>
      <c r="N108" s="484"/>
      <c r="O108" s="484" t="s">
        <v>0</v>
      </c>
      <c r="P108" s="485"/>
    </row>
    <row r="109" spans="1:16" ht="15.75" thickBot="1" x14ac:dyDescent="0.3">
      <c r="A109" s="607"/>
      <c r="B109" s="532"/>
      <c r="C109" s="505"/>
      <c r="D109" s="505"/>
      <c r="E109" s="46"/>
      <c r="F109" s="532"/>
      <c r="G109" s="532"/>
      <c r="H109" s="532"/>
      <c r="I109" s="532"/>
      <c r="J109" s="45" t="s">
        <v>8</v>
      </c>
      <c r="K109" s="45" t="s">
        <v>9</v>
      </c>
      <c r="L109" s="45" t="s">
        <v>10</v>
      </c>
      <c r="M109" s="534"/>
      <c r="N109" s="534"/>
      <c r="O109" s="534"/>
      <c r="P109" s="535"/>
    </row>
    <row r="110" spans="1:16" ht="195" customHeight="1" thickBot="1" x14ac:dyDescent="0.3">
      <c r="A110" s="489" t="s">
        <v>113</v>
      </c>
      <c r="B110" s="470"/>
      <c r="C110" s="436"/>
      <c r="D110" s="436"/>
      <c r="E110" s="113" t="s">
        <v>190</v>
      </c>
      <c r="F110" s="470" t="s">
        <v>6</v>
      </c>
      <c r="G110" s="470"/>
      <c r="H110" s="470" t="s">
        <v>6</v>
      </c>
      <c r="I110" s="470"/>
      <c r="J110" s="119" t="s">
        <v>12</v>
      </c>
      <c r="K110" s="115" t="s">
        <v>55</v>
      </c>
      <c r="L110" s="115" t="s">
        <v>56</v>
      </c>
      <c r="M110" s="476"/>
      <c r="N110" s="476"/>
      <c r="O110" s="476"/>
      <c r="P110" s="477"/>
    </row>
    <row r="111" spans="1:16" ht="39" customHeight="1" thickBot="1" x14ac:dyDescent="0.3">
      <c r="A111" s="437" t="s">
        <v>296</v>
      </c>
      <c r="B111" s="438"/>
      <c r="C111" s="904"/>
      <c r="D111" s="904"/>
      <c r="E111" s="303"/>
      <c r="F111" s="473"/>
      <c r="G111" s="473"/>
      <c r="H111" s="473"/>
      <c r="I111" s="473"/>
      <c r="J111" s="143"/>
      <c r="K111" s="122"/>
      <c r="L111" s="92"/>
      <c r="M111" s="743"/>
      <c r="N111" s="744"/>
      <c r="O111" s="803"/>
      <c r="P111" s="573"/>
    </row>
    <row r="112" spans="1:16" ht="15.75" customHeight="1" thickBot="1" x14ac:dyDescent="0.3">
      <c r="A112" s="442" t="s">
        <v>235</v>
      </c>
      <c r="B112" s="443"/>
      <c r="C112" s="465">
        <f>C111</f>
        <v>0</v>
      </c>
      <c r="D112" s="466"/>
      <c r="E112" s="216"/>
      <c r="F112" s="216"/>
      <c r="G112" s="216"/>
      <c r="H112" s="216"/>
      <c r="I112" s="216"/>
      <c r="J112" s="191" t="s">
        <v>127</v>
      </c>
      <c r="K112" s="208"/>
      <c r="L112" s="209"/>
      <c r="M112" s="588">
        <f>IF(C111+E111&lt;2, 0, 1)</f>
        <v>0</v>
      </c>
      <c r="N112" s="589"/>
      <c r="O112" s="590"/>
      <c r="P112" s="462"/>
    </row>
    <row r="113" spans="1:16" ht="139.5" customHeight="1" thickBot="1" x14ac:dyDescent="0.3">
      <c r="A113" s="489" t="s">
        <v>114</v>
      </c>
      <c r="B113" s="470"/>
      <c r="C113" s="436"/>
      <c r="D113" s="436"/>
      <c r="E113" s="113" t="s">
        <v>191</v>
      </c>
      <c r="F113" s="538" t="s">
        <v>173</v>
      </c>
      <c r="G113" s="539"/>
      <c r="H113" s="471" t="s">
        <v>6</v>
      </c>
      <c r="I113" s="471"/>
      <c r="J113" s="115" t="s">
        <v>6</v>
      </c>
      <c r="K113" s="115" t="s">
        <v>58</v>
      </c>
      <c r="L113" s="115" t="s">
        <v>59</v>
      </c>
      <c r="M113" s="472" t="s">
        <v>57</v>
      </c>
      <c r="N113" s="472"/>
      <c r="O113" s="476"/>
      <c r="P113" s="477"/>
    </row>
    <row r="114" spans="1:16" ht="19.5" customHeight="1" thickBot="1" x14ac:dyDescent="0.3">
      <c r="A114" s="799"/>
      <c r="B114" s="800"/>
      <c r="C114" s="473"/>
      <c r="D114" s="473"/>
      <c r="E114" s="40"/>
      <c r="F114" s="473"/>
      <c r="G114" s="473"/>
      <c r="H114" s="594"/>
      <c r="I114" s="594"/>
      <c r="J114" s="296"/>
      <c r="K114" s="296"/>
      <c r="L114" s="265"/>
      <c r="M114" s="753"/>
      <c r="N114" s="754"/>
      <c r="O114" s="572"/>
      <c r="P114" s="573"/>
    </row>
    <row r="115" spans="1:16" ht="15.75" customHeight="1" thickBot="1" x14ac:dyDescent="0.3">
      <c r="A115" s="604"/>
      <c r="B115" s="605"/>
      <c r="C115" s="492"/>
      <c r="D115" s="493"/>
      <c r="E115" s="216"/>
      <c r="F115" s="216"/>
      <c r="G115" s="216"/>
      <c r="H115" s="216"/>
      <c r="I115" s="216"/>
      <c r="J115" s="258"/>
      <c r="K115" s="216"/>
      <c r="L115" s="266"/>
      <c r="M115" s="562"/>
      <c r="N115" s="563"/>
      <c r="O115" s="590"/>
      <c r="P115" s="462"/>
    </row>
    <row r="116" spans="1:16" ht="200.25" customHeight="1" thickBot="1" x14ac:dyDescent="0.3">
      <c r="A116" s="489" t="s">
        <v>115</v>
      </c>
      <c r="B116" s="470"/>
      <c r="C116" s="436"/>
      <c r="D116" s="436"/>
      <c r="E116" s="113" t="s">
        <v>192</v>
      </c>
      <c r="F116" s="538" t="s">
        <v>174</v>
      </c>
      <c r="G116" s="539"/>
      <c r="H116" s="471" t="s">
        <v>6</v>
      </c>
      <c r="I116" s="471"/>
      <c r="J116" s="115" t="s">
        <v>6</v>
      </c>
      <c r="K116" s="115" t="s">
        <v>60</v>
      </c>
      <c r="L116" s="115" t="s">
        <v>61</v>
      </c>
      <c r="M116" s="472" t="s">
        <v>57</v>
      </c>
      <c r="N116" s="472"/>
      <c r="O116" s="476"/>
      <c r="P116" s="477"/>
    </row>
    <row r="117" spans="1:16" ht="18" customHeight="1" thickBot="1" x14ac:dyDescent="0.3">
      <c r="A117" s="799"/>
      <c r="B117" s="800"/>
      <c r="C117" s="778"/>
      <c r="D117" s="778"/>
      <c r="E117" s="40"/>
      <c r="F117" s="778"/>
      <c r="G117" s="778"/>
      <c r="H117" s="594"/>
      <c r="I117" s="594"/>
      <c r="J117" s="296"/>
      <c r="K117" s="296"/>
      <c r="L117" s="265"/>
      <c r="M117" s="743"/>
      <c r="N117" s="744"/>
      <c r="O117" s="805"/>
      <c r="P117" s="806"/>
    </row>
    <row r="118" spans="1:16" ht="15.75" customHeight="1" thickBot="1" x14ac:dyDescent="0.3">
      <c r="A118" s="604"/>
      <c r="B118" s="605"/>
      <c r="C118" s="492"/>
      <c r="D118" s="493"/>
      <c r="E118" s="216"/>
      <c r="F118" s="216"/>
      <c r="G118" s="216"/>
      <c r="H118" s="216"/>
      <c r="I118" s="216"/>
      <c r="J118" s="258"/>
      <c r="K118" s="216"/>
      <c r="L118" s="266"/>
      <c r="M118" s="562"/>
      <c r="N118" s="563"/>
      <c r="O118" s="590"/>
      <c r="P118" s="462"/>
    </row>
    <row r="119" spans="1:16" x14ac:dyDescent="0.25">
      <c r="A119" s="542"/>
      <c r="B119" s="542"/>
      <c r="C119" s="598"/>
      <c r="D119" s="598"/>
      <c r="E119" s="2"/>
      <c r="F119" s="542"/>
      <c r="G119" s="542"/>
      <c r="H119" s="542"/>
      <c r="I119" s="542"/>
      <c r="J119" s="123"/>
      <c r="K119" s="123"/>
      <c r="L119" s="123"/>
      <c r="M119" s="552"/>
      <c r="N119" s="552"/>
      <c r="O119" s="552"/>
      <c r="P119" s="552"/>
    </row>
    <row r="120" spans="1:16" ht="17.25" thickBot="1" x14ac:dyDescent="0.3">
      <c r="A120" s="761" t="s">
        <v>62</v>
      </c>
      <c r="B120" s="761"/>
      <c r="C120" s="761"/>
      <c r="D120" s="761"/>
      <c r="E120" s="761"/>
      <c r="F120" s="761"/>
      <c r="G120" s="761"/>
      <c r="H120" s="761"/>
      <c r="I120" s="761"/>
      <c r="J120" s="761"/>
      <c r="K120" s="761"/>
      <c r="L120" s="761"/>
      <c r="M120" s="761"/>
      <c r="N120" s="761"/>
      <c r="O120" s="761"/>
      <c r="P120" s="761"/>
    </row>
    <row r="121" spans="1:16" ht="105.75" customHeight="1" thickBot="1" x14ac:dyDescent="0.3">
      <c r="A121" s="592" t="s">
        <v>2</v>
      </c>
      <c r="B121" s="484"/>
      <c r="C121" s="484" t="s">
        <v>4</v>
      </c>
      <c r="D121" s="484"/>
      <c r="E121" s="316" t="s">
        <v>304</v>
      </c>
      <c r="F121" s="540" t="s">
        <v>303</v>
      </c>
      <c r="G121" s="541"/>
      <c r="H121" s="484" t="s">
        <v>7</v>
      </c>
      <c r="I121" s="484"/>
      <c r="J121" s="484" t="s">
        <v>237</v>
      </c>
      <c r="K121" s="484"/>
      <c r="L121" s="484"/>
      <c r="M121" s="484" t="s">
        <v>26</v>
      </c>
      <c r="N121" s="484"/>
      <c r="O121" s="484" t="s">
        <v>0</v>
      </c>
      <c r="P121" s="485"/>
    </row>
    <row r="122" spans="1:16" ht="15.75" thickBot="1" x14ac:dyDescent="0.3">
      <c r="A122" s="804"/>
      <c r="B122" s="760"/>
      <c r="C122" s="515"/>
      <c r="D122" s="515"/>
      <c r="E122" s="36"/>
      <c r="F122" s="760"/>
      <c r="G122" s="760"/>
      <c r="H122" s="760"/>
      <c r="I122" s="760"/>
      <c r="J122" s="45" t="s">
        <v>8</v>
      </c>
      <c r="K122" s="45" t="s">
        <v>9</v>
      </c>
      <c r="L122" s="45" t="s">
        <v>10</v>
      </c>
      <c r="M122" s="747"/>
      <c r="N122" s="747"/>
      <c r="O122" s="747"/>
      <c r="P122" s="748"/>
    </row>
    <row r="123" spans="1:16" ht="154.5" customHeight="1" thickBot="1" x14ac:dyDescent="0.3">
      <c r="A123" s="489" t="s">
        <v>63</v>
      </c>
      <c r="B123" s="470"/>
      <c r="C123" s="436"/>
      <c r="D123" s="436"/>
      <c r="E123" s="194" t="s">
        <v>305</v>
      </c>
      <c r="F123" s="470" t="s">
        <v>6</v>
      </c>
      <c r="G123" s="470"/>
      <c r="H123" s="470" t="s">
        <v>6</v>
      </c>
      <c r="I123" s="470"/>
      <c r="J123" s="199" t="s">
        <v>12</v>
      </c>
      <c r="K123" s="199" t="s">
        <v>12</v>
      </c>
      <c r="L123" s="199" t="s">
        <v>12</v>
      </c>
      <c r="M123" s="476"/>
      <c r="N123" s="476"/>
      <c r="O123" s="476"/>
      <c r="P123" s="477"/>
    </row>
    <row r="124" spans="1:16" ht="39" customHeight="1" thickBot="1" x14ac:dyDescent="0.3">
      <c r="A124" s="437" t="s">
        <v>296</v>
      </c>
      <c r="B124" s="438"/>
      <c r="C124" s="606"/>
      <c r="D124" s="606"/>
      <c r="E124" s="303"/>
      <c r="F124" s="778"/>
      <c r="G124" s="778"/>
      <c r="H124" s="778"/>
      <c r="I124" s="778"/>
      <c r="J124" s="202"/>
      <c r="K124" s="203"/>
      <c r="L124" s="92"/>
      <c r="M124" s="743"/>
      <c r="N124" s="744"/>
      <c r="O124" s="803"/>
      <c r="P124" s="573"/>
    </row>
    <row r="125" spans="1:16" ht="15.75" customHeight="1" thickBot="1" x14ac:dyDescent="0.3">
      <c r="A125" s="442" t="s">
        <v>235</v>
      </c>
      <c r="B125" s="443"/>
      <c r="C125" s="444">
        <f>C124</f>
        <v>0</v>
      </c>
      <c r="D125" s="445"/>
      <c r="E125" s="216"/>
      <c r="F125" s="216"/>
      <c r="G125" s="216"/>
      <c r="H125" s="216"/>
      <c r="I125" s="216"/>
      <c r="J125" s="191" t="s">
        <v>127</v>
      </c>
      <c r="K125" s="208"/>
      <c r="L125" s="209"/>
      <c r="M125" s="588">
        <f>IF(C124+E124&lt;2, 0, 1)</f>
        <v>0</v>
      </c>
      <c r="N125" s="589"/>
      <c r="O125" s="590"/>
      <c r="P125" s="462"/>
    </row>
    <row r="126" spans="1:16" ht="141.75" customHeight="1" thickBot="1" x14ac:dyDescent="0.3">
      <c r="A126" s="489" t="s">
        <v>66</v>
      </c>
      <c r="B126" s="470"/>
      <c r="C126" s="436"/>
      <c r="D126" s="436"/>
      <c r="E126" s="194" t="s">
        <v>175</v>
      </c>
      <c r="F126" s="470" t="s">
        <v>6</v>
      </c>
      <c r="G126" s="470"/>
      <c r="H126" s="470" t="s">
        <v>6</v>
      </c>
      <c r="I126" s="470"/>
      <c r="J126" s="195" t="s">
        <v>6</v>
      </c>
      <c r="K126" s="199" t="s">
        <v>12</v>
      </c>
      <c r="L126" s="199" t="s">
        <v>12</v>
      </c>
      <c r="M126" s="555" t="s">
        <v>57</v>
      </c>
      <c r="N126" s="556"/>
      <c r="O126" s="476"/>
      <c r="P126" s="477"/>
    </row>
    <row r="127" spans="1:16" ht="15.75" thickBot="1" x14ac:dyDescent="0.3">
      <c r="A127" s="566"/>
      <c r="B127" s="909"/>
      <c r="C127" s="433"/>
      <c r="D127" s="433"/>
      <c r="E127" s="40"/>
      <c r="F127" s="594"/>
      <c r="G127" s="594"/>
      <c r="H127" s="594"/>
      <c r="I127" s="594"/>
      <c r="J127" s="296"/>
      <c r="K127" s="296"/>
      <c r="L127" s="265"/>
      <c r="M127" s="743"/>
      <c r="N127" s="744"/>
      <c r="O127" s="572"/>
      <c r="P127" s="573"/>
    </row>
    <row r="128" spans="1:16" ht="17.25" customHeight="1" thickBot="1" x14ac:dyDescent="0.3">
      <c r="A128" s="604"/>
      <c r="B128" s="605"/>
      <c r="C128" s="492"/>
      <c r="D128" s="493"/>
      <c r="E128" s="216"/>
      <c r="F128" s="216"/>
      <c r="G128" s="216"/>
      <c r="H128" s="216"/>
      <c r="I128" s="216"/>
      <c r="J128" s="258"/>
      <c r="K128" s="216"/>
      <c r="L128" s="266"/>
      <c r="M128" s="801"/>
      <c r="N128" s="802"/>
      <c r="O128" s="590"/>
      <c r="P128" s="462"/>
    </row>
    <row r="129" spans="1:16" ht="30.75" thickBot="1" x14ac:dyDescent="0.3">
      <c r="A129" s="905" t="s">
        <v>240</v>
      </c>
      <c r="B129" s="906"/>
      <c r="C129" s="907">
        <f>SUM(C9+C12+C15+C25+C28+C31+C36+C47+C50+C53+C58+C61+C64+C67+C72+C75+C78+C92+C98+C101+C104+C107+C112+C125)</f>
        <v>0</v>
      </c>
      <c r="D129" s="908"/>
      <c r="E129" s="295"/>
      <c r="F129" s="295"/>
      <c r="G129" s="295"/>
      <c r="H129" s="295"/>
      <c r="I129" s="295"/>
      <c r="J129" s="307" t="s">
        <v>287</v>
      </c>
      <c r="K129" s="295"/>
      <c r="L129" s="295"/>
      <c r="M129" s="910">
        <f>SUM(M9+M12+M15+M25+M28+M31+M36+M47+M50+M53+M58+M61+M64+M67+M72+M75+M78+M92+M98+M101+M104+M107+M112+M125)</f>
        <v>0</v>
      </c>
      <c r="N129" s="911"/>
      <c r="O129" s="295"/>
      <c r="P129" s="308"/>
    </row>
    <row r="130" spans="1:16" ht="43.5" customHeight="1" thickBot="1" x14ac:dyDescent="0.3">
      <c r="A130" s="788" t="s">
        <v>236</v>
      </c>
      <c r="B130" s="789"/>
      <c r="C130" s="550">
        <f>C129/24</f>
        <v>0</v>
      </c>
      <c r="D130" s="551"/>
      <c r="E130" s="217"/>
      <c r="F130" s="217"/>
      <c r="G130" s="217"/>
      <c r="H130" s="217"/>
      <c r="I130" s="217"/>
      <c r="J130" s="788" t="s">
        <v>288</v>
      </c>
      <c r="K130" s="789"/>
      <c r="L130" s="294"/>
      <c r="M130" s="791">
        <f>M129/24</f>
        <v>0</v>
      </c>
      <c r="N130" s="792"/>
      <c r="O130" s="217"/>
      <c r="P130" s="221"/>
    </row>
  </sheetData>
  <mergeCells count="655">
    <mergeCell ref="A130:B130"/>
    <mergeCell ref="C130:D130"/>
    <mergeCell ref="J130:K130"/>
    <mergeCell ref="M130:N130"/>
    <mergeCell ref="A129:B129"/>
    <mergeCell ref="C129:D129"/>
    <mergeCell ref="M128:N128"/>
    <mergeCell ref="O128:P128"/>
    <mergeCell ref="O126:P126"/>
    <mergeCell ref="A127:B127"/>
    <mergeCell ref="C127:D127"/>
    <mergeCell ref="F127:G127"/>
    <mergeCell ref="H127:I127"/>
    <mergeCell ref="M127:N127"/>
    <mergeCell ref="O127:P127"/>
    <mergeCell ref="A128:B128"/>
    <mergeCell ref="C128:D128"/>
    <mergeCell ref="M129:N129"/>
    <mergeCell ref="O124:P124"/>
    <mergeCell ref="M125:N125"/>
    <mergeCell ref="O125:P125"/>
    <mergeCell ref="A126:B126"/>
    <mergeCell ref="C126:D126"/>
    <mergeCell ref="F126:G126"/>
    <mergeCell ref="H126:I126"/>
    <mergeCell ref="M126:N126"/>
    <mergeCell ref="A124:B124"/>
    <mergeCell ref="C124:D124"/>
    <mergeCell ref="F124:G124"/>
    <mergeCell ref="H124:I124"/>
    <mergeCell ref="M124:N124"/>
    <mergeCell ref="A125:B125"/>
    <mergeCell ref="C125:D125"/>
    <mergeCell ref="O122:P122"/>
    <mergeCell ref="A123:B123"/>
    <mergeCell ref="C123:D123"/>
    <mergeCell ref="F123:G123"/>
    <mergeCell ref="H123:I123"/>
    <mergeCell ref="M123:N123"/>
    <mergeCell ref="O123:P123"/>
    <mergeCell ref="A122:B122"/>
    <mergeCell ref="C122:D122"/>
    <mergeCell ref="F122:G122"/>
    <mergeCell ref="H122:I122"/>
    <mergeCell ref="M122:N122"/>
    <mergeCell ref="A120:P120"/>
    <mergeCell ref="A121:B121"/>
    <mergeCell ref="C121:D121"/>
    <mergeCell ref="F121:G121"/>
    <mergeCell ref="H121:I121"/>
    <mergeCell ref="J121:L121"/>
    <mergeCell ref="M121:N121"/>
    <mergeCell ref="O121:P121"/>
    <mergeCell ref="M118:N118"/>
    <mergeCell ref="O118:P118"/>
    <mergeCell ref="A119:B119"/>
    <mergeCell ref="C119:D119"/>
    <mergeCell ref="F119:G119"/>
    <mergeCell ref="H119:I119"/>
    <mergeCell ref="M119:N119"/>
    <mergeCell ref="O119:P119"/>
    <mergeCell ref="A118:B118"/>
    <mergeCell ref="C118:D118"/>
    <mergeCell ref="O116:P116"/>
    <mergeCell ref="A117:B117"/>
    <mergeCell ref="C117:D117"/>
    <mergeCell ref="F117:G117"/>
    <mergeCell ref="H117:I117"/>
    <mergeCell ref="M117:N117"/>
    <mergeCell ref="O117:P117"/>
    <mergeCell ref="O114:P114"/>
    <mergeCell ref="M115:N115"/>
    <mergeCell ref="O115:P115"/>
    <mergeCell ref="A116:B116"/>
    <mergeCell ref="C116:D116"/>
    <mergeCell ref="F116:G116"/>
    <mergeCell ref="H116:I116"/>
    <mergeCell ref="M116:N116"/>
    <mergeCell ref="A114:B114"/>
    <mergeCell ref="C114:D114"/>
    <mergeCell ref="F114:G114"/>
    <mergeCell ref="H114:I114"/>
    <mergeCell ref="M114:N114"/>
    <mergeCell ref="A115:B115"/>
    <mergeCell ref="C115:D115"/>
    <mergeCell ref="M112:N112"/>
    <mergeCell ref="O112:P112"/>
    <mergeCell ref="A113:B113"/>
    <mergeCell ref="C113:D113"/>
    <mergeCell ref="F113:G113"/>
    <mergeCell ref="H113:I113"/>
    <mergeCell ref="M113:N113"/>
    <mergeCell ref="O113:P113"/>
    <mergeCell ref="A112:B112"/>
    <mergeCell ref="C112:D112"/>
    <mergeCell ref="O110:P110"/>
    <mergeCell ref="A111:B111"/>
    <mergeCell ref="C111:D111"/>
    <mergeCell ref="F111:G111"/>
    <mergeCell ref="H111:I111"/>
    <mergeCell ref="M111:N111"/>
    <mergeCell ref="O111:P111"/>
    <mergeCell ref="A110:B110"/>
    <mergeCell ref="C110:D110"/>
    <mergeCell ref="F110:G110"/>
    <mergeCell ref="H110:I110"/>
    <mergeCell ref="M110:N110"/>
    <mergeCell ref="O108:P108"/>
    <mergeCell ref="A109:B109"/>
    <mergeCell ref="C109:D109"/>
    <mergeCell ref="F109:G109"/>
    <mergeCell ref="H109:I109"/>
    <mergeCell ref="M109:N109"/>
    <mergeCell ref="O109:P109"/>
    <mergeCell ref="M107:N107"/>
    <mergeCell ref="O107:P107"/>
    <mergeCell ref="A108:B108"/>
    <mergeCell ref="C108:D108"/>
    <mergeCell ref="F108:G108"/>
    <mergeCell ref="H108:I108"/>
    <mergeCell ref="J108:L108"/>
    <mergeCell ref="M108:N108"/>
    <mergeCell ref="A107:B107"/>
    <mergeCell ref="C107:D107"/>
    <mergeCell ref="O105:P105"/>
    <mergeCell ref="A106:B106"/>
    <mergeCell ref="C106:D106"/>
    <mergeCell ref="F106:G106"/>
    <mergeCell ref="H106:I106"/>
    <mergeCell ref="M106:N106"/>
    <mergeCell ref="O106:P106"/>
    <mergeCell ref="O103:P103"/>
    <mergeCell ref="M104:N104"/>
    <mergeCell ref="O104:P104"/>
    <mergeCell ref="A105:B105"/>
    <mergeCell ref="C105:D105"/>
    <mergeCell ref="F105:G105"/>
    <mergeCell ref="H105:I105"/>
    <mergeCell ref="M105:N105"/>
    <mergeCell ref="A103:B103"/>
    <mergeCell ref="C103:D103"/>
    <mergeCell ref="F103:G103"/>
    <mergeCell ref="H103:I103"/>
    <mergeCell ref="M103:N103"/>
    <mergeCell ref="A104:B104"/>
    <mergeCell ref="C104:D104"/>
    <mergeCell ref="M101:N101"/>
    <mergeCell ref="O101:P101"/>
    <mergeCell ref="A102:B102"/>
    <mergeCell ref="C102:D102"/>
    <mergeCell ref="F102:G102"/>
    <mergeCell ref="H102:I102"/>
    <mergeCell ref="M102:N102"/>
    <mergeCell ref="O102:P102"/>
    <mergeCell ref="A101:B101"/>
    <mergeCell ref="C101:D101"/>
    <mergeCell ref="O99:P99"/>
    <mergeCell ref="A100:B100"/>
    <mergeCell ref="C100:D100"/>
    <mergeCell ref="F100:G100"/>
    <mergeCell ref="H100:I100"/>
    <mergeCell ref="M100:N100"/>
    <mergeCell ref="O100:P100"/>
    <mergeCell ref="O97:P97"/>
    <mergeCell ref="M98:N98"/>
    <mergeCell ref="O98:P98"/>
    <mergeCell ref="A99:B99"/>
    <mergeCell ref="C99:D99"/>
    <mergeCell ref="F99:G99"/>
    <mergeCell ref="H99:I99"/>
    <mergeCell ref="M99:N99"/>
    <mergeCell ref="A97:B97"/>
    <mergeCell ref="C97:D97"/>
    <mergeCell ref="F97:G97"/>
    <mergeCell ref="H97:I97"/>
    <mergeCell ref="M97:N97"/>
    <mergeCell ref="A98:B98"/>
    <mergeCell ref="C98:D98"/>
    <mergeCell ref="O95:P95"/>
    <mergeCell ref="A96:B96"/>
    <mergeCell ref="C96:D96"/>
    <mergeCell ref="F96:G96"/>
    <mergeCell ref="H96:I96"/>
    <mergeCell ref="M96:N96"/>
    <mergeCell ref="O96:P96"/>
    <mergeCell ref="A95:B95"/>
    <mergeCell ref="C95:D95"/>
    <mergeCell ref="F95:G95"/>
    <mergeCell ref="H95:I95"/>
    <mergeCell ref="M95:N95"/>
    <mergeCell ref="A93:P93"/>
    <mergeCell ref="A94:B94"/>
    <mergeCell ref="C94:D94"/>
    <mergeCell ref="F94:G94"/>
    <mergeCell ref="H94:I94"/>
    <mergeCell ref="J94:L94"/>
    <mergeCell ref="M94:N94"/>
    <mergeCell ref="O94:P94"/>
    <mergeCell ref="M91:N91"/>
    <mergeCell ref="O91:P91"/>
    <mergeCell ref="M92:N92"/>
    <mergeCell ref="O92:P92"/>
    <mergeCell ref="A91:B91"/>
    <mergeCell ref="C91:D91"/>
    <mergeCell ref="G92:J92"/>
    <mergeCell ref="A92:B92"/>
    <mergeCell ref="C92:D92"/>
    <mergeCell ref="O89:P89"/>
    <mergeCell ref="A90:B90"/>
    <mergeCell ref="C90:D90"/>
    <mergeCell ref="F90:G90"/>
    <mergeCell ref="H90:I90"/>
    <mergeCell ref="M90:N90"/>
    <mergeCell ref="O90:P90"/>
    <mergeCell ref="O87:P87"/>
    <mergeCell ref="M88:N88"/>
    <mergeCell ref="O88:P88"/>
    <mergeCell ref="A89:B89"/>
    <mergeCell ref="C89:D89"/>
    <mergeCell ref="F89:G89"/>
    <mergeCell ref="H89:I89"/>
    <mergeCell ref="M89:N89"/>
    <mergeCell ref="A87:B87"/>
    <mergeCell ref="C87:D87"/>
    <mergeCell ref="F87:G87"/>
    <mergeCell ref="H87:I87"/>
    <mergeCell ref="M87:N87"/>
    <mergeCell ref="A88:B88"/>
    <mergeCell ref="C88:D88"/>
    <mergeCell ref="M85:N85"/>
    <mergeCell ref="O85:P85"/>
    <mergeCell ref="A86:B86"/>
    <mergeCell ref="C86:D86"/>
    <mergeCell ref="F86:G86"/>
    <mergeCell ref="H86:I86"/>
    <mergeCell ref="M86:N86"/>
    <mergeCell ref="O86:P86"/>
    <mergeCell ref="A85:B85"/>
    <mergeCell ref="C85:D85"/>
    <mergeCell ref="O83:P83"/>
    <mergeCell ref="A84:B84"/>
    <mergeCell ref="C84:D84"/>
    <mergeCell ref="F84:G84"/>
    <mergeCell ref="H84:I84"/>
    <mergeCell ref="M84:N84"/>
    <mergeCell ref="O84:P84"/>
    <mergeCell ref="A83:B83"/>
    <mergeCell ref="C83:D83"/>
    <mergeCell ref="F83:G83"/>
    <mergeCell ref="H83:I83"/>
    <mergeCell ref="M83:N83"/>
    <mergeCell ref="M81:N81"/>
    <mergeCell ref="O81:P81"/>
    <mergeCell ref="A82:B82"/>
    <mergeCell ref="C82:D82"/>
    <mergeCell ref="F82:G82"/>
    <mergeCell ref="H82:I82"/>
    <mergeCell ref="M82:N82"/>
    <mergeCell ref="O82:P82"/>
    <mergeCell ref="M78:N78"/>
    <mergeCell ref="O78:P78"/>
    <mergeCell ref="A80:P80"/>
    <mergeCell ref="A81:B81"/>
    <mergeCell ref="C81:D81"/>
    <mergeCell ref="F81:G81"/>
    <mergeCell ref="H81:I81"/>
    <mergeCell ref="J81:L81"/>
    <mergeCell ref="A78:B78"/>
    <mergeCell ref="C78:D78"/>
    <mergeCell ref="O76:P76"/>
    <mergeCell ref="A77:B77"/>
    <mergeCell ref="C77:D77"/>
    <mergeCell ref="F77:G77"/>
    <mergeCell ref="H77:I77"/>
    <mergeCell ref="M77:N77"/>
    <mergeCell ref="O77:P77"/>
    <mergeCell ref="O74:P74"/>
    <mergeCell ref="M75:N75"/>
    <mergeCell ref="O75:P75"/>
    <mergeCell ref="A76:B76"/>
    <mergeCell ref="C76:D76"/>
    <mergeCell ref="F76:G76"/>
    <mergeCell ref="H76:I76"/>
    <mergeCell ref="M76:N76"/>
    <mergeCell ref="A74:B74"/>
    <mergeCell ref="C74:D74"/>
    <mergeCell ref="F74:G74"/>
    <mergeCell ref="H74:I74"/>
    <mergeCell ref="M74:N74"/>
    <mergeCell ref="A75:B75"/>
    <mergeCell ref="C75:D75"/>
    <mergeCell ref="M72:N72"/>
    <mergeCell ref="O72:P72"/>
    <mergeCell ref="A73:B73"/>
    <mergeCell ref="C73:D73"/>
    <mergeCell ref="F73:G73"/>
    <mergeCell ref="H73:I73"/>
    <mergeCell ref="M73:N73"/>
    <mergeCell ref="O73:P73"/>
    <mergeCell ref="A72:B72"/>
    <mergeCell ref="C72:D72"/>
    <mergeCell ref="O70:P70"/>
    <mergeCell ref="A71:B71"/>
    <mergeCell ref="C71:D71"/>
    <mergeCell ref="F71:G71"/>
    <mergeCell ref="H71:I71"/>
    <mergeCell ref="M71:N71"/>
    <mergeCell ref="O71:P71"/>
    <mergeCell ref="A70:B70"/>
    <mergeCell ref="C70:D70"/>
    <mergeCell ref="F70:G70"/>
    <mergeCell ref="H70:I70"/>
    <mergeCell ref="M70:N70"/>
    <mergeCell ref="M68:N68"/>
    <mergeCell ref="O68:P68"/>
    <mergeCell ref="A69:B69"/>
    <mergeCell ref="C69:D69"/>
    <mergeCell ref="F69:G69"/>
    <mergeCell ref="H69:I69"/>
    <mergeCell ref="M69:N69"/>
    <mergeCell ref="O69:P69"/>
    <mergeCell ref="O66:P66"/>
    <mergeCell ref="M67:N67"/>
    <mergeCell ref="O67:P67"/>
    <mergeCell ref="A68:B68"/>
    <mergeCell ref="C68:D68"/>
    <mergeCell ref="F68:G68"/>
    <mergeCell ref="H68:I68"/>
    <mergeCell ref="J68:L68"/>
    <mergeCell ref="A66:B66"/>
    <mergeCell ref="C66:D66"/>
    <mergeCell ref="F66:G66"/>
    <mergeCell ref="H66:I66"/>
    <mergeCell ref="M66:N66"/>
    <mergeCell ref="A67:B67"/>
    <mergeCell ref="C67:D67"/>
    <mergeCell ref="M64:N64"/>
    <mergeCell ref="O64:P64"/>
    <mergeCell ref="A65:B65"/>
    <mergeCell ref="C65:D65"/>
    <mergeCell ref="F65:G65"/>
    <mergeCell ref="H65:I65"/>
    <mergeCell ref="M65:N65"/>
    <mergeCell ref="O65:P65"/>
    <mergeCell ref="A64:B64"/>
    <mergeCell ref="C64:D64"/>
    <mergeCell ref="O62:P62"/>
    <mergeCell ref="A63:B63"/>
    <mergeCell ref="C63:D63"/>
    <mergeCell ref="F63:G63"/>
    <mergeCell ref="H63:I63"/>
    <mergeCell ref="M63:N63"/>
    <mergeCell ref="O63:P63"/>
    <mergeCell ref="O60:P60"/>
    <mergeCell ref="M61:N61"/>
    <mergeCell ref="O61:P61"/>
    <mergeCell ref="A62:B62"/>
    <mergeCell ref="C62:D62"/>
    <mergeCell ref="F62:G62"/>
    <mergeCell ref="H62:I62"/>
    <mergeCell ref="M62:N62"/>
    <mergeCell ref="A60:B60"/>
    <mergeCell ref="C60:D60"/>
    <mergeCell ref="F60:G60"/>
    <mergeCell ref="H60:I60"/>
    <mergeCell ref="M60:N60"/>
    <mergeCell ref="A61:B61"/>
    <mergeCell ref="C61:D61"/>
    <mergeCell ref="M58:N58"/>
    <mergeCell ref="O58:P58"/>
    <mergeCell ref="A59:B59"/>
    <mergeCell ref="C59:D59"/>
    <mergeCell ref="F59:G59"/>
    <mergeCell ref="H59:I59"/>
    <mergeCell ref="M59:N59"/>
    <mergeCell ref="O59:P59"/>
    <mergeCell ref="A58:B58"/>
    <mergeCell ref="C58:D58"/>
    <mergeCell ref="O56:P56"/>
    <mergeCell ref="A57:B57"/>
    <mergeCell ref="C57:D57"/>
    <mergeCell ref="F57:G57"/>
    <mergeCell ref="H57:I57"/>
    <mergeCell ref="M57:N57"/>
    <mergeCell ref="O57:P57"/>
    <mergeCell ref="A56:B56"/>
    <mergeCell ref="C56:D56"/>
    <mergeCell ref="F56:G56"/>
    <mergeCell ref="H56:I56"/>
    <mergeCell ref="M56:N56"/>
    <mergeCell ref="O54:P54"/>
    <mergeCell ref="A55:B55"/>
    <mergeCell ref="C55:D55"/>
    <mergeCell ref="F55:G55"/>
    <mergeCell ref="H55:I55"/>
    <mergeCell ref="M55:N55"/>
    <mergeCell ref="O55:P55"/>
    <mergeCell ref="M53:N53"/>
    <mergeCell ref="O53:P53"/>
    <mergeCell ref="A54:B54"/>
    <mergeCell ref="C54:D54"/>
    <mergeCell ref="F54:G54"/>
    <mergeCell ref="H54:I54"/>
    <mergeCell ref="J54:L54"/>
    <mergeCell ref="M54:N54"/>
    <mergeCell ref="A53:B53"/>
    <mergeCell ref="C53:D53"/>
    <mergeCell ref="O51:P51"/>
    <mergeCell ref="A52:B52"/>
    <mergeCell ref="C52:D52"/>
    <mergeCell ref="F52:G52"/>
    <mergeCell ref="H52:I52"/>
    <mergeCell ref="M52:N52"/>
    <mergeCell ref="O52:P52"/>
    <mergeCell ref="O49:P49"/>
    <mergeCell ref="M50:N50"/>
    <mergeCell ref="O50:P50"/>
    <mergeCell ref="A51:B51"/>
    <mergeCell ref="C51:D51"/>
    <mergeCell ref="F51:G51"/>
    <mergeCell ref="H51:I51"/>
    <mergeCell ref="M51:N51"/>
    <mergeCell ref="A49:B49"/>
    <mergeCell ref="C49:D49"/>
    <mergeCell ref="F49:G49"/>
    <mergeCell ref="H49:I49"/>
    <mergeCell ref="M49:N49"/>
    <mergeCell ref="A50:B50"/>
    <mergeCell ref="C50:D50"/>
    <mergeCell ref="M47:N47"/>
    <mergeCell ref="O47:P47"/>
    <mergeCell ref="A48:B48"/>
    <mergeCell ref="C48:D48"/>
    <mergeCell ref="F48:G48"/>
    <mergeCell ref="H48:I48"/>
    <mergeCell ref="M48:N48"/>
    <mergeCell ref="O48:P48"/>
    <mergeCell ref="A47:B47"/>
    <mergeCell ref="C47:D47"/>
    <mergeCell ref="O45:P45"/>
    <mergeCell ref="A46:B46"/>
    <mergeCell ref="C46:D46"/>
    <mergeCell ref="F46:G46"/>
    <mergeCell ref="H46:I46"/>
    <mergeCell ref="M46:N46"/>
    <mergeCell ref="O46:P46"/>
    <mergeCell ref="A45:B45"/>
    <mergeCell ref="C45:D45"/>
    <mergeCell ref="F45:G45"/>
    <mergeCell ref="H45:I45"/>
    <mergeCell ref="M45:N45"/>
    <mergeCell ref="M43:N43"/>
    <mergeCell ref="O43:P43"/>
    <mergeCell ref="A44:B44"/>
    <mergeCell ref="C44:D44"/>
    <mergeCell ref="F44:G44"/>
    <mergeCell ref="H44:I44"/>
    <mergeCell ref="M44:N44"/>
    <mergeCell ref="O44:P44"/>
    <mergeCell ref="O41:P41"/>
    <mergeCell ref="M42:N42"/>
    <mergeCell ref="O42:P42"/>
    <mergeCell ref="A43:B43"/>
    <mergeCell ref="C43:D43"/>
    <mergeCell ref="F43:G43"/>
    <mergeCell ref="H43:I43"/>
    <mergeCell ref="J43:L43"/>
    <mergeCell ref="A41:B41"/>
    <mergeCell ref="C41:D41"/>
    <mergeCell ref="F41:G41"/>
    <mergeCell ref="H41:I41"/>
    <mergeCell ref="M41:N41"/>
    <mergeCell ref="A42:B42"/>
    <mergeCell ref="C42:D42"/>
    <mergeCell ref="M39:N39"/>
    <mergeCell ref="O39:P39"/>
    <mergeCell ref="A40:B40"/>
    <mergeCell ref="C40:D40"/>
    <mergeCell ref="F40:G40"/>
    <mergeCell ref="H40:I40"/>
    <mergeCell ref="M40:N40"/>
    <mergeCell ref="O40:P40"/>
    <mergeCell ref="A39:B39"/>
    <mergeCell ref="C39:D39"/>
    <mergeCell ref="O37:P37"/>
    <mergeCell ref="A38:B38"/>
    <mergeCell ref="C38:D38"/>
    <mergeCell ref="F38:G38"/>
    <mergeCell ref="H38:I38"/>
    <mergeCell ref="M38:N38"/>
    <mergeCell ref="O38:P38"/>
    <mergeCell ref="M36:N36"/>
    <mergeCell ref="A37:B37"/>
    <mergeCell ref="C37:D37"/>
    <mergeCell ref="F37:G37"/>
    <mergeCell ref="H37:I37"/>
    <mergeCell ref="M37:N37"/>
    <mergeCell ref="A36:B36"/>
    <mergeCell ref="C36:D36"/>
    <mergeCell ref="O34:P34"/>
    <mergeCell ref="A35:B35"/>
    <mergeCell ref="C35:D35"/>
    <mergeCell ref="F35:G35"/>
    <mergeCell ref="H35:I35"/>
    <mergeCell ref="M35:N35"/>
    <mergeCell ref="O35:P35"/>
    <mergeCell ref="A34:B34"/>
    <mergeCell ref="C34:D34"/>
    <mergeCell ref="F34:G34"/>
    <mergeCell ref="H34:I34"/>
    <mergeCell ref="M34:N34"/>
    <mergeCell ref="O32:P32"/>
    <mergeCell ref="A33:B33"/>
    <mergeCell ref="C33:D33"/>
    <mergeCell ref="F33:G33"/>
    <mergeCell ref="H33:I33"/>
    <mergeCell ref="M33:N33"/>
    <mergeCell ref="O30:P30"/>
    <mergeCell ref="M31:N31"/>
    <mergeCell ref="A32:B32"/>
    <mergeCell ref="C32:D32"/>
    <mergeCell ref="F32:G32"/>
    <mergeCell ref="H32:I32"/>
    <mergeCell ref="J32:L32"/>
    <mergeCell ref="M32:N32"/>
    <mergeCell ref="A30:B30"/>
    <mergeCell ref="C30:D30"/>
    <mergeCell ref="F30:G30"/>
    <mergeCell ref="H30:I30"/>
    <mergeCell ref="M30:N30"/>
    <mergeCell ref="A31:B31"/>
    <mergeCell ref="C31:D31"/>
    <mergeCell ref="F31:G31"/>
    <mergeCell ref="H31:I31"/>
    <mergeCell ref="M28:N28"/>
    <mergeCell ref="O28:P28"/>
    <mergeCell ref="A29:B29"/>
    <mergeCell ref="C29:D29"/>
    <mergeCell ref="F29:G29"/>
    <mergeCell ref="H29:I29"/>
    <mergeCell ref="M29:N29"/>
    <mergeCell ref="O29:P29"/>
    <mergeCell ref="A28:B28"/>
    <mergeCell ref="C28:D28"/>
    <mergeCell ref="F28:G28"/>
    <mergeCell ref="O26:P26"/>
    <mergeCell ref="A27:B27"/>
    <mergeCell ref="C27:D27"/>
    <mergeCell ref="F27:G27"/>
    <mergeCell ref="H27:I27"/>
    <mergeCell ref="M27:N27"/>
    <mergeCell ref="O27:P27"/>
    <mergeCell ref="O24:P24"/>
    <mergeCell ref="M25:N25"/>
    <mergeCell ref="O25:P25"/>
    <mergeCell ref="A26:B26"/>
    <mergeCell ref="C26:D26"/>
    <mergeCell ref="F26:G26"/>
    <mergeCell ref="H26:I26"/>
    <mergeCell ref="M26:N26"/>
    <mergeCell ref="A24:B24"/>
    <mergeCell ref="C24:D24"/>
    <mergeCell ref="F24:G24"/>
    <mergeCell ref="H24:I24"/>
    <mergeCell ref="M24:N24"/>
    <mergeCell ref="A25:B25"/>
    <mergeCell ref="C25:D25"/>
    <mergeCell ref="F25:G25"/>
    <mergeCell ref="O22:P22"/>
    <mergeCell ref="A23:B23"/>
    <mergeCell ref="C23:D23"/>
    <mergeCell ref="F23:G23"/>
    <mergeCell ref="H23:I23"/>
    <mergeCell ref="M23:N23"/>
    <mergeCell ref="O23:P23"/>
    <mergeCell ref="A22:B22"/>
    <mergeCell ref="C22:D22"/>
    <mergeCell ref="F22:G22"/>
    <mergeCell ref="H22:I22"/>
    <mergeCell ref="M22:N22"/>
    <mergeCell ref="A17:P17"/>
    <mergeCell ref="A18:B21"/>
    <mergeCell ref="C18:D21"/>
    <mergeCell ref="E18:E21"/>
    <mergeCell ref="F18:G21"/>
    <mergeCell ref="H18:I21"/>
    <mergeCell ref="J18:L21"/>
    <mergeCell ref="M18:N21"/>
    <mergeCell ref="O18:P21"/>
    <mergeCell ref="O14:P14"/>
    <mergeCell ref="M15:N15"/>
    <mergeCell ref="O15:P15"/>
    <mergeCell ref="A16:B16"/>
    <mergeCell ref="C16:D16"/>
    <mergeCell ref="A14:B14"/>
    <mergeCell ref="C14:D14"/>
    <mergeCell ref="F14:G14"/>
    <mergeCell ref="H14:I14"/>
    <mergeCell ref="M14:N14"/>
    <mergeCell ref="A15:B15"/>
    <mergeCell ref="C15:D15"/>
    <mergeCell ref="M12:N12"/>
    <mergeCell ref="O12:P12"/>
    <mergeCell ref="A13:B13"/>
    <mergeCell ref="C13:D13"/>
    <mergeCell ref="F13:G13"/>
    <mergeCell ref="H13:I13"/>
    <mergeCell ref="M13:N13"/>
    <mergeCell ref="O13:P13"/>
    <mergeCell ref="A12:B12"/>
    <mergeCell ref="C12:D12"/>
    <mergeCell ref="F12:G12"/>
    <mergeCell ref="O10:P10"/>
    <mergeCell ref="A11:B11"/>
    <mergeCell ref="C11:D11"/>
    <mergeCell ref="F11:G11"/>
    <mergeCell ref="H11:I11"/>
    <mergeCell ref="M11:N11"/>
    <mergeCell ref="O11:P11"/>
    <mergeCell ref="O8:P8"/>
    <mergeCell ref="M9:N9"/>
    <mergeCell ref="O9:P9"/>
    <mergeCell ref="A10:B10"/>
    <mergeCell ref="C10:D10"/>
    <mergeCell ref="F10:G10"/>
    <mergeCell ref="H10:I10"/>
    <mergeCell ref="M10:N10"/>
    <mergeCell ref="A8:B8"/>
    <mergeCell ref="C8:D8"/>
    <mergeCell ref="F8:G8"/>
    <mergeCell ref="H8:I8"/>
    <mergeCell ref="M8:N8"/>
    <mergeCell ref="A9:B9"/>
    <mergeCell ref="C9:D9"/>
    <mergeCell ref="O6:P6"/>
    <mergeCell ref="A7:B7"/>
    <mergeCell ref="C7:D7"/>
    <mergeCell ref="F7:G7"/>
    <mergeCell ref="H7:I7"/>
    <mergeCell ref="M7:N7"/>
    <mergeCell ref="O7:P7"/>
    <mergeCell ref="A1:P1"/>
    <mergeCell ref="A3:B5"/>
    <mergeCell ref="C3:D5"/>
    <mergeCell ref="E3:E5"/>
    <mergeCell ref="F3:G5"/>
    <mergeCell ref="H3:I5"/>
    <mergeCell ref="J3:L5"/>
    <mergeCell ref="M3:N5"/>
    <mergeCell ref="O3:P5"/>
    <mergeCell ref="A6:B6"/>
    <mergeCell ref="C6:D6"/>
    <mergeCell ref="F6:G6"/>
    <mergeCell ref="H6:I6"/>
    <mergeCell ref="M6:N6"/>
  </mergeCells>
  <pageMargins left="0.7" right="0.7" top="0.75" bottom="0.75" header="0.3" footer="0.3"/>
  <pageSetup paperSize="3" scale="70" orientation="landscape" horizontalDpi="1200" verticalDpi="1200" r:id="rId1"/>
  <rowBreaks count="9" manualBreakCount="9">
    <brk id="15" max="16383" man="1"/>
    <brk id="31" max="16383" man="1"/>
    <brk id="42" max="16383" man="1"/>
    <brk id="53" max="16383" man="1"/>
    <brk id="67" max="16383" man="1"/>
    <brk id="78" max="16383" man="1"/>
    <brk id="92" max="16383" man="1"/>
    <brk id="107" max="16383" man="1"/>
    <brk id="1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election sqref="A1:N1"/>
    </sheetView>
  </sheetViews>
  <sheetFormatPr defaultRowHeight="15" x14ac:dyDescent="0.25"/>
  <cols>
    <col min="1" max="1" width="11.85546875" customWidth="1"/>
    <col min="2" max="2" width="9.28515625" customWidth="1"/>
    <col min="3" max="4" width="18.7109375" customWidth="1"/>
    <col min="5" max="14" width="17.7109375" customWidth="1"/>
    <col min="15" max="15" width="1.85546875" customWidth="1"/>
    <col min="16" max="20" width="17.7109375" customWidth="1"/>
  </cols>
  <sheetData>
    <row r="1" spans="1:20" x14ac:dyDescent="0.25">
      <c r="A1" s="916"/>
      <c r="B1" s="916"/>
      <c r="C1" s="916"/>
      <c r="D1" s="916"/>
      <c r="E1" s="916"/>
      <c r="F1" s="916"/>
      <c r="G1" s="916"/>
      <c r="H1" s="916"/>
      <c r="I1" s="916"/>
      <c r="J1" s="916"/>
      <c r="K1" s="916"/>
      <c r="L1" s="916"/>
      <c r="M1" s="916"/>
      <c r="N1" s="916"/>
      <c r="O1" s="158"/>
    </row>
    <row r="2" spans="1:20" x14ac:dyDescent="0.25">
      <c r="A2" s="917"/>
      <c r="B2" s="917"/>
      <c r="C2" s="917"/>
      <c r="D2" s="917"/>
      <c r="E2" s="917"/>
      <c r="F2" s="917"/>
      <c r="G2" s="917"/>
      <c r="H2" s="917"/>
      <c r="I2" s="917"/>
      <c r="J2" s="917"/>
      <c r="K2" s="917"/>
      <c r="L2" s="917"/>
      <c r="M2" s="917"/>
      <c r="N2" s="917"/>
      <c r="O2" s="159"/>
    </row>
    <row r="3" spans="1:20" ht="35.25" customHeight="1" x14ac:dyDescent="0.25">
      <c r="A3" s="918" t="s">
        <v>280</v>
      </c>
      <c r="B3" s="918"/>
      <c r="C3" s="918"/>
      <c r="D3" s="918"/>
      <c r="E3" s="918"/>
      <c r="F3" s="918"/>
      <c r="G3" s="918"/>
      <c r="H3" s="918"/>
      <c r="I3" s="918"/>
      <c r="J3" s="918"/>
      <c r="K3" s="918"/>
      <c r="L3" s="918"/>
      <c r="M3" s="918"/>
      <c r="N3" s="918"/>
      <c r="O3" s="1"/>
    </row>
    <row r="4" spans="1:20" ht="15.75" thickBot="1" x14ac:dyDescent="0.3">
      <c r="A4" s="16"/>
      <c r="B4" s="4" t="s">
        <v>68</v>
      </c>
      <c r="C4" s="160"/>
      <c r="D4" s="156"/>
      <c r="E4" s="156"/>
      <c r="F4" s="156"/>
      <c r="G4" s="156"/>
      <c r="H4" s="156"/>
      <c r="I4" s="156"/>
      <c r="J4" s="156"/>
      <c r="K4" s="156"/>
      <c r="L4" s="156"/>
      <c r="M4" s="156"/>
      <c r="N4" s="156"/>
      <c r="O4" s="156"/>
    </row>
    <row r="5" spans="1:20" ht="30.75" customHeight="1" thickBot="1" x14ac:dyDescent="0.3">
      <c r="B5" s="919" t="s">
        <v>69</v>
      </c>
      <c r="C5" s="920"/>
      <c r="D5" s="5"/>
      <c r="E5" s="5"/>
      <c r="F5" s="5"/>
      <c r="G5" s="5"/>
      <c r="H5" s="5"/>
      <c r="I5" s="5"/>
      <c r="J5" s="5"/>
      <c r="K5" s="5"/>
      <c r="L5" s="5"/>
      <c r="M5" s="5"/>
      <c r="N5" s="6"/>
      <c r="O5" s="157"/>
    </row>
    <row r="6" spans="1:20" ht="15.75" thickBot="1" x14ac:dyDescent="0.3">
      <c r="B6" s="161" t="s">
        <v>70</v>
      </c>
      <c r="C6" s="162"/>
      <c r="D6" s="5"/>
      <c r="E6" s="5"/>
      <c r="F6" s="5"/>
      <c r="G6" s="5"/>
      <c r="H6" s="5"/>
      <c r="I6" s="5"/>
      <c r="J6" s="5"/>
      <c r="K6" s="5"/>
      <c r="L6" s="5"/>
      <c r="M6" s="5"/>
      <c r="N6" s="6"/>
      <c r="O6" s="157"/>
    </row>
    <row r="7" spans="1:20" ht="6.6" customHeight="1" thickBot="1" x14ac:dyDescent="0.3"/>
    <row r="8" spans="1:20" ht="18" customHeight="1" thickBot="1" x14ac:dyDescent="0.3">
      <c r="B8" s="921"/>
      <c r="C8" s="923" t="s">
        <v>207</v>
      </c>
      <c r="D8" s="924"/>
      <c r="E8" s="924"/>
      <c r="F8" s="924"/>
      <c r="G8" s="924"/>
      <c r="H8" s="924"/>
      <c r="I8" s="924"/>
      <c r="J8" s="924"/>
      <c r="K8" s="924"/>
      <c r="L8" s="924"/>
      <c r="M8" s="924"/>
      <c r="N8" s="925"/>
      <c r="O8" s="7"/>
      <c r="P8" s="912" t="s">
        <v>71</v>
      </c>
      <c r="Q8" s="913"/>
      <c r="R8" s="913"/>
      <c r="S8" s="913"/>
      <c r="T8" s="914"/>
    </row>
    <row r="9" spans="1:20" ht="17.45" customHeight="1" thickBot="1" x14ac:dyDescent="0.3">
      <c r="B9" s="922"/>
      <c r="C9" s="163">
        <v>1</v>
      </c>
      <c r="D9" s="8">
        <v>2</v>
      </c>
      <c r="E9" s="8">
        <v>3</v>
      </c>
      <c r="F9" s="8"/>
      <c r="G9" s="8">
        <v>4</v>
      </c>
      <c r="H9" s="8">
        <v>5</v>
      </c>
      <c r="I9" s="8"/>
      <c r="J9" s="8">
        <v>6</v>
      </c>
      <c r="K9" s="8">
        <v>7</v>
      </c>
      <c r="L9" s="8">
        <v>8</v>
      </c>
      <c r="M9" s="8">
        <v>9</v>
      </c>
      <c r="N9" s="8">
        <v>10</v>
      </c>
      <c r="O9" s="9"/>
      <c r="P9" s="10">
        <v>1</v>
      </c>
      <c r="Q9" s="11">
        <v>2</v>
      </c>
      <c r="R9" s="11">
        <v>3</v>
      </c>
      <c r="S9" s="11">
        <v>4</v>
      </c>
      <c r="T9" s="11">
        <v>5</v>
      </c>
    </row>
    <row r="10" spans="1:20" ht="180.75" customHeight="1" thickBot="1" x14ac:dyDescent="0.3">
      <c r="B10" s="922"/>
      <c r="C10" s="125" t="s">
        <v>232</v>
      </c>
      <c r="D10" s="164" t="s">
        <v>208</v>
      </c>
      <c r="E10" s="125" t="s">
        <v>209</v>
      </c>
      <c r="F10" s="165" t="s">
        <v>210</v>
      </c>
      <c r="G10" s="165" t="s">
        <v>211</v>
      </c>
      <c r="H10" s="165" t="s">
        <v>212</v>
      </c>
      <c r="I10" s="165" t="s">
        <v>213</v>
      </c>
      <c r="J10" s="165" t="s">
        <v>214</v>
      </c>
      <c r="K10" s="125" t="s">
        <v>215</v>
      </c>
      <c r="L10" s="125" t="s">
        <v>179</v>
      </c>
      <c r="M10" s="125" t="s">
        <v>180</v>
      </c>
      <c r="N10" s="125" t="s">
        <v>181</v>
      </c>
      <c r="O10" s="12"/>
      <c r="P10" s="126" t="s">
        <v>182</v>
      </c>
      <c r="Q10" s="13"/>
      <c r="R10" s="13"/>
      <c r="S10" s="13"/>
      <c r="T10" s="13"/>
    </row>
    <row r="11" spans="1:20" ht="37.5" customHeight="1" thickBot="1" x14ac:dyDescent="0.3">
      <c r="B11" s="207"/>
      <c r="C11" s="915" t="s">
        <v>216</v>
      </c>
      <c r="D11" s="915"/>
      <c r="E11" s="915"/>
      <c r="F11" s="915"/>
      <c r="G11" s="915"/>
      <c r="H11" s="915"/>
      <c r="I11" s="915"/>
      <c r="J11" s="915"/>
      <c r="K11" s="915"/>
      <c r="L11" s="915"/>
      <c r="M11" s="915"/>
      <c r="N11" s="915"/>
      <c r="O11" s="915"/>
      <c r="P11" s="915"/>
      <c r="Q11" s="915"/>
      <c r="R11" s="915"/>
      <c r="S11" s="915"/>
      <c r="T11" s="915"/>
    </row>
    <row r="12" spans="1:20" ht="37.5" customHeight="1" x14ac:dyDescent="0.25">
      <c r="B12" s="227" t="s">
        <v>177</v>
      </c>
      <c r="C12" s="226" t="s">
        <v>178</v>
      </c>
      <c r="D12" s="222" t="s">
        <v>178</v>
      </c>
      <c r="E12" s="222" t="s">
        <v>178</v>
      </c>
      <c r="F12" s="222" t="s">
        <v>178</v>
      </c>
      <c r="G12" s="223" t="s">
        <v>234</v>
      </c>
      <c r="H12" s="222" t="s">
        <v>178</v>
      </c>
      <c r="I12" s="222" t="s">
        <v>178</v>
      </c>
      <c r="J12" s="224" t="s">
        <v>233</v>
      </c>
      <c r="K12" s="222" t="s">
        <v>178</v>
      </c>
      <c r="L12" s="222" t="s">
        <v>178</v>
      </c>
      <c r="M12" s="222" t="s">
        <v>178</v>
      </c>
      <c r="N12" s="222" t="s">
        <v>178</v>
      </c>
      <c r="O12" s="222"/>
      <c r="P12" s="222" t="s">
        <v>178</v>
      </c>
      <c r="Q12" s="222" t="s">
        <v>178</v>
      </c>
      <c r="R12" s="222" t="s">
        <v>178</v>
      </c>
      <c r="S12" s="222" t="s">
        <v>178</v>
      </c>
      <c r="T12" s="225" t="s">
        <v>178</v>
      </c>
    </row>
    <row r="13" spans="1:20" ht="30.75" thickBot="1" x14ac:dyDescent="0.3">
      <c r="B13" s="228" t="s">
        <v>72</v>
      </c>
      <c r="C13" s="230" t="s">
        <v>217</v>
      </c>
      <c r="D13" s="231" t="s">
        <v>178</v>
      </c>
      <c r="E13" s="231" t="s">
        <v>178</v>
      </c>
      <c r="F13" s="231" t="s">
        <v>217</v>
      </c>
      <c r="G13" s="231" t="s">
        <v>178</v>
      </c>
      <c r="H13" s="231" t="s">
        <v>178</v>
      </c>
      <c r="I13" s="231" t="s">
        <v>178</v>
      </c>
      <c r="J13" s="231" t="s">
        <v>178</v>
      </c>
      <c r="K13" s="231" t="s">
        <v>178</v>
      </c>
      <c r="L13" s="231" t="s">
        <v>178</v>
      </c>
      <c r="M13" s="231" t="s">
        <v>178</v>
      </c>
      <c r="N13" s="231" t="s">
        <v>178</v>
      </c>
      <c r="O13" s="231"/>
      <c r="P13" s="231" t="s">
        <v>178</v>
      </c>
      <c r="Q13" s="231" t="s">
        <v>178</v>
      </c>
      <c r="R13" s="231" t="s">
        <v>178</v>
      </c>
      <c r="S13" s="231" t="s">
        <v>178</v>
      </c>
      <c r="T13" s="232" t="s">
        <v>178</v>
      </c>
    </row>
    <row r="14" spans="1:20" x14ac:dyDescent="0.25">
      <c r="B14" s="14">
        <v>1</v>
      </c>
      <c r="C14" s="185"/>
      <c r="D14" s="233"/>
      <c r="E14" s="233"/>
      <c r="F14" s="233"/>
      <c r="G14" s="233"/>
      <c r="H14" s="233"/>
      <c r="I14" s="233"/>
      <c r="J14" s="233"/>
      <c r="K14" s="233"/>
      <c r="L14" s="233"/>
      <c r="M14" s="233"/>
      <c r="N14" s="233"/>
      <c r="O14" s="233"/>
      <c r="P14" s="233"/>
      <c r="Q14" s="233"/>
      <c r="R14" s="233"/>
      <c r="S14" s="233"/>
      <c r="T14" s="186"/>
    </row>
    <row r="15" spans="1:20" x14ac:dyDescent="0.25">
      <c r="B15" s="15">
        <v>2</v>
      </c>
      <c r="C15" s="187"/>
      <c r="D15" s="166"/>
      <c r="E15" s="166"/>
      <c r="F15" s="166"/>
      <c r="G15" s="166"/>
      <c r="H15" s="166"/>
      <c r="I15" s="166"/>
      <c r="J15" s="166"/>
      <c r="K15" s="166"/>
      <c r="L15" s="166"/>
      <c r="M15" s="166"/>
      <c r="N15" s="166"/>
      <c r="O15" s="166"/>
      <c r="P15" s="166"/>
      <c r="Q15" s="166"/>
      <c r="R15" s="166"/>
      <c r="S15" s="166"/>
      <c r="T15" s="188"/>
    </row>
    <row r="16" spans="1:20" x14ac:dyDescent="0.25">
      <c r="B16" s="15">
        <v>3</v>
      </c>
      <c r="C16" s="187"/>
      <c r="D16" s="166"/>
      <c r="E16" s="166"/>
      <c r="F16" s="166"/>
      <c r="G16" s="166"/>
      <c r="H16" s="166"/>
      <c r="I16" s="166"/>
      <c r="J16" s="166"/>
      <c r="K16" s="166"/>
      <c r="L16" s="166"/>
      <c r="M16" s="166"/>
      <c r="N16" s="166"/>
      <c r="O16" s="166"/>
      <c r="P16" s="166"/>
      <c r="Q16" s="166"/>
      <c r="R16" s="166"/>
      <c r="S16" s="166"/>
      <c r="T16" s="188"/>
    </row>
    <row r="17" spans="2:20" x14ac:dyDescent="0.25">
      <c r="B17" s="248">
        <v>4</v>
      </c>
      <c r="C17" s="249"/>
      <c r="D17" s="250"/>
      <c r="E17" s="250"/>
      <c r="F17" s="250"/>
      <c r="G17" s="250"/>
      <c r="H17" s="250"/>
      <c r="I17" s="250"/>
      <c r="J17" s="250"/>
      <c r="K17" s="250"/>
      <c r="L17" s="250"/>
      <c r="M17" s="250"/>
      <c r="N17" s="250"/>
      <c r="O17" s="250"/>
      <c r="P17" s="250"/>
      <c r="Q17" s="250"/>
      <c r="R17" s="250"/>
      <c r="S17" s="250"/>
      <c r="T17" s="251"/>
    </row>
    <row r="18" spans="2:20" x14ac:dyDescent="0.25">
      <c r="B18" s="246">
        <v>5</v>
      </c>
      <c r="C18" s="247"/>
      <c r="D18" s="180"/>
      <c r="E18" s="180"/>
      <c r="F18" s="180"/>
      <c r="G18" s="180"/>
      <c r="H18" s="180"/>
      <c r="I18" s="180"/>
      <c r="J18" s="180"/>
      <c r="K18" s="180"/>
      <c r="L18" s="180"/>
      <c r="M18" s="180"/>
      <c r="N18" s="180"/>
      <c r="O18" s="180"/>
      <c r="P18" s="180"/>
      <c r="Q18" s="180"/>
      <c r="R18" s="180"/>
      <c r="S18" s="180"/>
      <c r="T18" s="181"/>
    </row>
    <row r="19" spans="2:20" ht="15.75" thickBot="1" x14ac:dyDescent="0.3">
      <c r="B19" s="229" t="s">
        <v>279</v>
      </c>
      <c r="C19" s="189"/>
      <c r="D19" s="168"/>
      <c r="E19" s="168"/>
      <c r="F19" s="168"/>
      <c r="G19" s="168"/>
      <c r="H19" s="168"/>
      <c r="I19" s="168"/>
      <c r="J19" s="168"/>
      <c r="K19" s="168"/>
      <c r="L19" s="168"/>
      <c r="M19" s="168"/>
      <c r="N19" s="168"/>
      <c r="O19" s="168"/>
      <c r="P19" s="168"/>
      <c r="Q19" s="168"/>
      <c r="R19" s="168"/>
      <c r="S19" s="168"/>
      <c r="T19" s="190"/>
    </row>
    <row r="24" spans="2:20" ht="35.25" customHeight="1" x14ac:dyDescent="0.25"/>
  </sheetData>
  <mergeCells count="8">
    <mergeCell ref="P8:T8"/>
    <mergeCell ref="C11:T11"/>
    <mergeCell ref="A1:N1"/>
    <mergeCell ref="A2:N2"/>
    <mergeCell ref="A3:N3"/>
    <mergeCell ref="B5:C5"/>
    <mergeCell ref="B8:B10"/>
    <mergeCell ref="C8:N8"/>
  </mergeCells>
  <dataValidations count="1">
    <dataValidation type="list" allowBlank="1" showInputMessage="1" showErrorMessage="1" sqref="C14:R18">
      <formula1>"Yes, No, Not Used, See Report"</formula1>
    </dataValidation>
  </dataValidations>
  <pageMargins left="0.7" right="0.7" top="0.75" bottom="0.75" header="0.3" footer="0.3"/>
  <pageSetup paperSize="3"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A78F88F5E7AB428612ED4E031562CF" ma:contentTypeVersion="2" ma:contentTypeDescription="Create a new document." ma:contentTypeScope="" ma:versionID="61cfab9efec6dac4d12c1354bbee60ff">
  <xsd:schema xmlns:xsd="http://www.w3.org/2001/XMLSchema" xmlns:xs="http://www.w3.org/2001/XMLSchema" xmlns:p="http://schemas.microsoft.com/office/2006/metadata/properties" xmlns:ns2="d29a8555-db37-4257-91ea-e6d336cdedf2" targetNamespace="http://schemas.microsoft.com/office/2006/metadata/properties" ma:root="true" ma:fieldsID="bb613e9c90126b2eac45d0759a86ef3c" ns2:_="">
    <xsd:import namespace="d29a8555-db37-4257-91ea-e6d336cded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CB527E-0524-4ED3-ADE8-3F0E81D5B7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9F6226-0878-44CB-91AA-333452D57BC2}">
  <ds:schemaRefs>
    <ds:schemaRef ds:uri="http://schemas.microsoft.com/sharepoint/v3/contenttype/forms"/>
  </ds:schemaRefs>
</ds:datastoreItem>
</file>

<file path=customXml/itemProps3.xml><?xml version="1.0" encoding="utf-8"?>
<ds:datastoreItem xmlns:ds="http://schemas.openxmlformats.org/officeDocument/2006/customXml" ds:itemID="{EA5384C6-C786-42ED-B8E4-472660B4E301}">
  <ds:schemaRef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d29a8555-db37-4257-91ea-e6d336cded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Practice Information </vt:lpstr>
      <vt:lpstr>NCQA 2011 </vt:lpstr>
      <vt:lpstr>NCQA 2014</vt:lpstr>
      <vt:lpstr>Non-NCQA</vt:lpstr>
      <vt:lpstr>Record Review</vt:lpstr>
    </vt:vector>
  </TitlesOfParts>
  <Company>UMASS Medical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Susanne</dc:creator>
  <cp:lastModifiedBy>Campbell, Susanne</cp:lastModifiedBy>
  <cp:lastPrinted>2017-03-24T17:02:39Z</cp:lastPrinted>
  <dcterms:created xsi:type="dcterms:W3CDTF">2017-01-10T15:11:42Z</dcterms:created>
  <dcterms:modified xsi:type="dcterms:W3CDTF">2017-03-30T21:29:31Z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0x0101000DA78F88F5E7AB428612ED4E031562CF</vt:lpwstr>
  </property>
</Properties>
</file>